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业管道工程" sheetId="1" r:id="rId1"/>
    <sheet name="平台制造安装" sheetId="8" r:id="rId2"/>
    <sheet name="带压密封" sheetId="9" r:id="rId3"/>
    <sheet name="点工" sheetId="11" r:id="rId4"/>
  </sheets>
  <definedNames>
    <definedName name="_xlnm._FilterDatabase" localSheetId="0" hidden="1">工业管道工程!$A$3:$P$162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<sst xmlns="http://schemas.openxmlformats.org/spreadsheetml/2006/main" count="1006" uniqueCount="148">
  <si>
    <t xml:space="preserve">2025年海纳川安装类施工报价清单                 </t>
  </si>
  <si>
    <t>报价单位：人民币/元
以下报价均为含税价</t>
  </si>
  <si>
    <t>序号</t>
  </si>
  <si>
    <t>项目名称</t>
  </si>
  <si>
    <t>项目特征描述</t>
  </si>
  <si>
    <t>计量单位</t>
  </si>
  <si>
    <t>拟安装数量（不登高）</t>
  </si>
  <si>
    <t>拟拆除数量（不登高）</t>
  </si>
  <si>
    <t>拟安装数量（登高）</t>
  </si>
  <si>
    <t>拟拆除数量（登高）</t>
  </si>
  <si>
    <t>拟作业量</t>
  </si>
  <si>
    <t>控制单价</t>
  </si>
  <si>
    <t>合计</t>
  </si>
  <si>
    <t>管道按拆</t>
  </si>
  <si>
    <t>1.规格：DN15
2.材质：碳钢
3.压力等级：低压
4.连接方式：螺纹</t>
  </si>
  <si>
    <t>米</t>
  </si>
  <si>
    <t>1.规格：DN20
2.材质：碳钢
3.压力等级：低压
4.连接方式：螺纹</t>
  </si>
  <si>
    <t>1.规格：DN25
2.材质：碳钢
3.压力等级：低压
5.连接方式：螺纹</t>
  </si>
  <si>
    <t>1.规格：DN50
2.材质：碳钢
3.压力等级：低压
6.连接方式：螺纹</t>
  </si>
  <si>
    <t>1.规格：DN15
2.材质：碳钢
3.压力等级：低压
4.连接方式：焊接</t>
  </si>
  <si>
    <t>1.规格：DN20
2.材质：碳钢
3.压力等级：低压
4.连接方式：焊接</t>
  </si>
  <si>
    <t>1.规格：DN25
2.材质：碳钢
3.压力等级：低压
4.连接方式：焊接</t>
  </si>
  <si>
    <t>1.规格：DN50
2.材质：碳钢
3.压力等级：低压
4.连接方式：焊接</t>
  </si>
  <si>
    <t>1.规格：DN80
2.材质：碳钢
3.压力等级：低压
4.连接方式：焊接</t>
  </si>
  <si>
    <t>1.规格：DN100
2.材质：碳钢
3.压力等级：低压
4.连接方式：焊接</t>
  </si>
  <si>
    <t>1.规格：DN150
2.材质：碳钢
3.压力等级：低压
4.连接方式：焊接</t>
  </si>
  <si>
    <t>1.规格：DN200
2.材质：碳钢
3.压力等级：低压
4.连接方式：焊接</t>
  </si>
  <si>
    <t>1.规格：DN250
2.材质：碳钢
3.压力等级：低压
4.连接方式：焊接</t>
  </si>
  <si>
    <t>1.规格：DN300
2.材质：碳钢
3.压力等级：低压
4.连接方式：焊接</t>
  </si>
  <si>
    <t>/</t>
  </si>
  <si>
    <t>1.规格：DN350
2.材质：碳钢
3.压力等级：低压
4.连接方式：焊接</t>
  </si>
  <si>
    <t>1.规格：DN400
2.材质：碳钢
3.压力等级：低压
4.连接方式：焊接</t>
  </si>
  <si>
    <t>1.规格：DN50
2.材质：不锈钢
3.压力等级：低压
4.连接方式：焊接</t>
  </si>
  <si>
    <t>1.规格：DN80
2.材质：不锈钢
3.压力等级：低压
4.连接方式：焊接</t>
  </si>
  <si>
    <t>1.规格：DN100
2.材质：不锈钢
3.压力等级：低压
4.连接方式：焊接</t>
  </si>
  <si>
    <t>1.规格：DN150
2.材质：不锈钢
3.压力等级：低压
4.连接方式：焊接</t>
  </si>
  <si>
    <t>1.规格：DN200
2.材质：不锈钢
3.压力等级：低压
4.连接方式：焊接</t>
  </si>
  <si>
    <t>1.规格：DN250
2.材质：不锈钢
3.压力等级：低压
4.连接方式：焊接</t>
  </si>
  <si>
    <t>1.规格：DN350
2.材质：不锈钢
3.压力等级：低压
4.连接方式：焊接</t>
  </si>
  <si>
    <t>1.规格：DN50
2.材质：碳钢
3.压力等级：中压
4.连接方式：焊接</t>
  </si>
  <si>
    <t>1.规格：DN80
2.材质：碳钢
3.压力等级：中压
4.连接方式：焊接</t>
  </si>
  <si>
    <t>1.规格：DN100
2.材质：碳钢
3.压力等级：中压
4.连接方式：焊接</t>
  </si>
  <si>
    <t>管道检修</t>
  </si>
  <si>
    <t>1.规格：DN50
2.材质：碳钢
3.压力等级：低中压</t>
  </si>
  <si>
    <t>处</t>
  </si>
  <si>
    <t>1.规格：DN80
2.材质：碳钢
3.压力等级：低中压</t>
  </si>
  <si>
    <t>1.规格：DN100
2.材质：碳钢
3.压力等级：低中压</t>
  </si>
  <si>
    <t>金属软管按拆</t>
  </si>
  <si>
    <t>1.规格：DN50
2.材质：不锈钢
3.压力等级：低中压</t>
  </si>
  <si>
    <t>根</t>
  </si>
  <si>
    <t>1.规格：DN80
2.材质：不锈钢
3.压力等级：低中压</t>
  </si>
  <si>
    <t>1.规格：DN100
2.材质：不锈钢
3.压力等级：低中压</t>
  </si>
  <si>
    <t>1.规格：DN150
2.材质：不锈钢
3.压力等级：低中压</t>
  </si>
  <si>
    <t>1.规格：DN200
2.材质：不锈钢
3.压力等级：低中压</t>
  </si>
  <si>
    <r>
      <rPr>
        <sz val="9"/>
        <color theme="1"/>
        <rFont val="宋体"/>
        <charset val="134"/>
      </rPr>
      <t>1.规格：</t>
    </r>
    <r>
      <rPr>
        <sz val="9"/>
        <color theme="1"/>
        <rFont val="Arial"/>
        <charset val="134"/>
      </rPr>
      <t>DN250
2.</t>
    </r>
    <r>
      <rPr>
        <sz val="9"/>
        <color theme="1"/>
        <rFont val="宋体"/>
        <charset val="134"/>
      </rPr>
      <t>材质：不锈钢</t>
    </r>
    <r>
      <rPr>
        <sz val="9"/>
        <color theme="1"/>
        <rFont val="Arial"/>
        <charset val="134"/>
      </rPr>
      <t xml:space="preserve">
3.</t>
    </r>
    <r>
      <rPr>
        <sz val="9"/>
        <color theme="1"/>
        <rFont val="宋体"/>
        <charset val="134"/>
      </rPr>
      <t>压力等级：低中压</t>
    </r>
  </si>
  <si>
    <t>管件安拆</t>
  </si>
  <si>
    <t>个</t>
  </si>
  <si>
    <t>1.规格：DN20
2.材质：不锈钢
3.压力等级：低压
4.连接方式：焊接</t>
  </si>
  <si>
    <t>1.规格：DN25
2.材质：不锈钢
3.压力等级：低压
4.连接方式：焊接</t>
  </si>
  <si>
    <t>管件检修</t>
  </si>
  <si>
    <t>1.规格：DN15
2.材质：碳钢
3.压力等级：低中压</t>
  </si>
  <si>
    <t>1.规格：DN20
2.材质：碳钢
3.压力等级：低中压</t>
  </si>
  <si>
    <t>1.规格：DN25
2.材质：碳钢
3.压力等级：低中压</t>
  </si>
  <si>
    <t>法兰安拆</t>
  </si>
  <si>
    <t>副</t>
  </si>
  <si>
    <t>1.规格：DN125
2.材质：碳钢
3.压力等级：低压
4.连接方式：焊接</t>
  </si>
  <si>
    <t>普通阀门安拆</t>
  </si>
  <si>
    <t>1.规格：DN15
2.材质：碳钢/不锈钢
3.压力等级：低中压</t>
  </si>
  <si>
    <t>1.规格：DN20
2.材质：碳钢/不锈钢
3.压力等级：低中压</t>
  </si>
  <si>
    <t>1.规格：DN25
2.材质：碳钢/不锈钢
3.压力等级：低中压</t>
  </si>
  <si>
    <t>1.规格：DN50
2.材质：碳钢/不锈钢
3.压力等级：低中压</t>
  </si>
  <si>
    <t>1.规格：DN80
2.材质：碳钢/不锈钢
3.压力等级：低中压</t>
  </si>
  <si>
    <t>1.规格：DN100
2.材质：碳钢/不锈钢
3.压力等级：低中压</t>
  </si>
  <si>
    <t>1.规格：DN125
2.材质：碳钢/不锈钢
3.压力等级：低中压</t>
  </si>
  <si>
    <t>1.规格：DN150
2.材质：碳钢/不锈钢
3.压力等级：低中压</t>
  </si>
  <si>
    <t>1.规格：DN200
2.材质：碳钢/不锈钢
3.压力等级：低中压</t>
  </si>
  <si>
    <t>1.规格：DN250
2.材质：碳钢/不锈钢
3.压力等级：低中压</t>
  </si>
  <si>
    <t>1.规格：DN300
2.材质：碳钢/不锈钢
3.压力等级：低中压</t>
  </si>
  <si>
    <t>1.规格：DN350
2.材质：碳钢/不锈钢
3.压力等级：低中压</t>
  </si>
  <si>
    <t>安全阀安拆</t>
  </si>
  <si>
    <t>呼吸阀安拆</t>
  </si>
  <si>
    <t>紧急泄放阀安拆</t>
  </si>
  <si>
    <t>1.规格：DN20
2.材质：碳钢/不锈钢
4.压力等级：低中压</t>
  </si>
  <si>
    <t>1.规格：DN500
2.材质：碳钢/不锈钢
3.压力等级：低中压</t>
  </si>
  <si>
    <t>气动阀门
安拆</t>
  </si>
  <si>
    <t>1.规格：DN350
2.材质：碳钢/不锈钢
4.压力等级：低中压</t>
  </si>
  <si>
    <t>1.规格：DN400
2.材质：碳钢/不锈钢
3.压力等级：低中压</t>
  </si>
  <si>
    <t>流量计安拆</t>
  </si>
  <si>
    <t>1.规格：DN40
2.材质：碳钢/不锈钢
4.压力等级：低中压</t>
  </si>
  <si>
    <t>消防泡沫发生器玻璃片安拆</t>
  </si>
  <si>
    <r>
      <rPr>
        <sz val="9"/>
        <color theme="1"/>
        <rFont val="Arial"/>
        <charset val="134"/>
      </rPr>
      <t>1.</t>
    </r>
    <r>
      <rPr>
        <sz val="9"/>
        <color theme="1"/>
        <rFont val="宋体"/>
        <charset val="134"/>
      </rPr>
      <t>规格：</t>
    </r>
    <r>
      <rPr>
        <sz val="9"/>
        <color theme="1"/>
        <rFont val="Arial"/>
        <charset val="134"/>
      </rPr>
      <t>PCL16
2.</t>
    </r>
    <r>
      <rPr>
        <sz val="9"/>
        <color theme="1"/>
        <rFont val="宋体"/>
        <charset val="134"/>
      </rPr>
      <t>压力等级：低压</t>
    </r>
  </si>
  <si>
    <t>块</t>
  </si>
  <si>
    <r>
      <rPr>
        <sz val="9"/>
        <color theme="1"/>
        <rFont val="Arial"/>
        <charset val="134"/>
      </rPr>
      <t>1.</t>
    </r>
    <r>
      <rPr>
        <sz val="9"/>
        <color theme="1"/>
        <rFont val="宋体"/>
        <charset val="134"/>
      </rPr>
      <t>规格：</t>
    </r>
    <r>
      <rPr>
        <sz val="9"/>
        <color theme="1"/>
        <rFont val="Arial"/>
        <charset val="134"/>
      </rPr>
      <t>PCL24
2.</t>
    </r>
    <r>
      <rPr>
        <sz val="9"/>
        <color theme="1"/>
        <rFont val="宋体"/>
        <charset val="134"/>
      </rPr>
      <t>压力等级：低压</t>
    </r>
  </si>
  <si>
    <t>一般管架安拆</t>
  </si>
  <si>
    <t>kg</t>
  </si>
  <si>
    <t>一般管架制作</t>
  </si>
  <si>
    <t>盲板制安拆</t>
  </si>
  <si>
    <t>1.规格：DN15
2.材质：碳钢/不锈钢
3.压力等级：低中压
4.制作</t>
  </si>
  <si>
    <t>1.规格：DN20
2.材质：碳钢/不锈钢
3.压力等级：低中压4.制作</t>
  </si>
  <si>
    <t>1.规格：DN25
2.材质：碳钢/不锈钢
3.压力等级：低中压
4.制作</t>
  </si>
  <si>
    <t>1.规格：DN50
2.材质：碳钢/不锈钢
3.压力等级：低中压
4.制作</t>
  </si>
  <si>
    <t>1.规格：DN80
2.材质：碳钢/不锈钢
3.压力等级：低中压
4.制作</t>
  </si>
  <si>
    <t>1.规格：DN100
2.材质：碳钢/不锈钢
3.压力等级：低中压
4.制作</t>
  </si>
  <si>
    <t>1.规格：DN150
2.材质：碳钢/不锈钢
3.压力等级：低中压
4.制作</t>
  </si>
  <si>
    <t>1.规格：DN200
2.材质：碳钢/不锈钢
3.压力等级：低中压
4.制作</t>
  </si>
  <si>
    <t>1.规格：DN250
2.材质：碳钢/不锈钢
3.压力等级：低中压
4.制作</t>
  </si>
  <si>
    <t>1.规格：DN300
2.材质：碳钢/不锈钢
3.压力等级：低中压
4.制作</t>
  </si>
  <si>
    <t>1.规格：DN350
2.材质：碳钢/不锈钢
3.压力等级：低中压
4.制作</t>
  </si>
  <si>
    <t>1.规格：DN400
2.材质：碳钢/不锈钢
3.压力等级：低中压
4.制作</t>
  </si>
  <si>
    <t xml:space="preserve">合计： （大写）     </t>
  </si>
  <si>
    <t>拟作业数量（不登高）</t>
  </si>
  <si>
    <t>平台制作安装</t>
  </si>
  <si>
    <t>1.花纹板式平台
2. 扇形(t以内) 0.5</t>
  </si>
  <si>
    <t>1.花纹板式平台
2. 扇形(t以内) 1</t>
  </si>
  <si>
    <t>1.花纹板式平台
2. 扇形(t以内) 3</t>
  </si>
  <si>
    <t>1.花纹板式平台 
2.矩形(t以内) 0.5</t>
  </si>
  <si>
    <t>1.花纹板式平台 
2.矩形(t以内) 1</t>
  </si>
  <si>
    <t>1.花纹板式平台 
2.矩形(t以内) 3</t>
  </si>
  <si>
    <t>1.格栅板平台 
2.扇形(t以内) 0.5</t>
  </si>
  <si>
    <t>1.格栅板平台 
2.扇形(t以内) 1</t>
  </si>
  <si>
    <t>1.格栅板平台 
2.扇形(t以内) 3</t>
  </si>
  <si>
    <t>1.格栅板平台 
2.矩形(t以内) 0.5</t>
  </si>
  <si>
    <t>1.格栅板平台 
2.矩形(t以内) 1</t>
  </si>
  <si>
    <t>1.格栅板平台 
2.矩形(t以内) 3</t>
  </si>
  <si>
    <t>梯子、栏杆扶手制作安装 斜梯制作安装</t>
  </si>
  <si>
    <t>花纹板踏步</t>
  </si>
  <si>
    <t>格栅板踏步</t>
  </si>
  <si>
    <t>梯子、栏杆扶手制作安装 直梯制作安装</t>
  </si>
  <si>
    <t>梯子、栏杆扶手制作安装 螺旋盘梯制作安装</t>
  </si>
  <si>
    <t>花纹板式踏步</t>
  </si>
  <si>
    <t>格栅板式踏步</t>
  </si>
  <si>
    <t>梯子、栏杆扶手制作安装 栏杆、扶手制作安装</t>
  </si>
  <si>
    <t>格栅板平台安装</t>
  </si>
  <si>
    <t xml:space="preserve"> 固定方式 焊接固定</t>
  </si>
  <si>
    <t xml:space="preserve"> 固定方式 螺栓紧固</t>
  </si>
  <si>
    <t xml:space="preserve">合计：（大写）       </t>
  </si>
  <si>
    <t>拟安装作业数量（不登高）</t>
  </si>
  <si>
    <t>拟安装作业数量（登高）</t>
  </si>
  <si>
    <t>带压密封</t>
  </si>
  <si>
    <r>
      <rPr>
        <sz val="11"/>
        <color theme="1"/>
        <rFont val="宋体"/>
        <charset val="134"/>
        <scheme val="minor"/>
      </rPr>
      <t>1.规格：</t>
    </r>
    <r>
      <rPr>
        <sz val="11"/>
        <color theme="1"/>
        <rFont val="Microsoft YaHei"/>
        <charset val="134"/>
      </rPr>
      <t>≤</t>
    </r>
    <r>
      <rPr>
        <sz val="11"/>
        <color theme="1"/>
        <rFont val="宋体"/>
        <charset val="134"/>
      </rPr>
      <t>∅</t>
    </r>
    <r>
      <rPr>
        <sz val="11"/>
        <color theme="1"/>
        <rFont val="宋体"/>
        <charset val="134"/>
        <scheme val="minor"/>
      </rPr>
      <t>100mm
2.抱箍制安</t>
    </r>
  </si>
  <si>
    <r>
      <rPr>
        <sz val="11"/>
        <color theme="1"/>
        <rFont val="宋体"/>
        <charset val="134"/>
        <scheme val="minor"/>
      </rPr>
      <t>1.规格：</t>
    </r>
    <r>
      <rPr>
        <sz val="11"/>
        <color theme="1"/>
        <rFont val="Microsoft YaHei"/>
        <charset val="134"/>
      </rPr>
      <t>≤</t>
    </r>
    <r>
      <rPr>
        <sz val="11"/>
        <color theme="1"/>
        <rFont val="宋体"/>
        <charset val="134"/>
      </rPr>
      <t>∅</t>
    </r>
    <r>
      <rPr>
        <sz val="11"/>
        <color theme="1"/>
        <rFont val="宋体"/>
        <charset val="134"/>
        <scheme val="minor"/>
      </rPr>
      <t>200mm
2.抱箍制安</t>
    </r>
  </si>
  <si>
    <r>
      <rPr>
        <sz val="11"/>
        <color theme="1"/>
        <rFont val="宋体"/>
        <charset val="134"/>
        <scheme val="minor"/>
      </rPr>
      <t>1.规格：</t>
    </r>
    <r>
      <rPr>
        <sz val="11"/>
        <color theme="1"/>
        <rFont val="Microsoft YaHei"/>
        <charset val="134"/>
      </rPr>
      <t>≤</t>
    </r>
    <r>
      <rPr>
        <sz val="11"/>
        <color theme="1"/>
        <rFont val="宋体"/>
        <charset val="134"/>
      </rPr>
      <t>∅</t>
    </r>
    <r>
      <rPr>
        <sz val="11"/>
        <color theme="1"/>
        <rFont val="宋体"/>
        <charset val="134"/>
        <scheme val="minor"/>
      </rPr>
      <t>300mm
2.抱箍制安</t>
    </r>
  </si>
  <si>
    <r>
      <rPr>
        <sz val="11"/>
        <color theme="1"/>
        <rFont val="宋体"/>
        <charset val="134"/>
        <scheme val="minor"/>
      </rPr>
      <t>1.规格：</t>
    </r>
    <r>
      <rPr>
        <sz val="11"/>
        <color theme="1"/>
        <rFont val="Microsoft YaHei"/>
        <charset val="134"/>
      </rPr>
      <t>≤</t>
    </r>
    <r>
      <rPr>
        <sz val="11"/>
        <color theme="1"/>
        <rFont val="宋体"/>
        <charset val="134"/>
      </rPr>
      <t>∅</t>
    </r>
    <r>
      <rPr>
        <sz val="11"/>
        <color theme="1"/>
        <rFont val="宋体"/>
        <charset val="134"/>
        <scheme val="minor"/>
      </rPr>
      <t>400mm
2.抱箍制安</t>
    </r>
  </si>
  <si>
    <t>合计：（大写）</t>
  </si>
  <si>
    <t>拟作业数量（登高）</t>
  </si>
  <si>
    <t>点工</t>
  </si>
  <si>
    <t>人工（普工）</t>
  </si>
  <si>
    <t xml:space="preserve">合计：（大写）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</si>
</sst>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Microsoft YaHei"/>
      <charset val="134"/>
    </font>
    <font>
      <sz val="10"/>
      <name val="Microsoft YaHei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.5"/>
      <color indexed="8"/>
      <name val="宋体"/>
      <charset val="1"/>
    </font>
    <font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Arial"/>
      <charset val="134"/>
    </font>
    <font>
      <sz val="11"/>
      <color theme="1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Fill="1" applyAlignment="1">
      <alignment vertical="center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176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176" fontId="4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176" fontId="9" fillId="0" borderId="10" xfId="0" applyNumberFormat="1" applyFont="1" applyBorder="1" applyAlignment="1" applyProtection="1">
      <alignment horizontal="left" vertical="center"/>
      <protection locked="0"/>
    </xf>
    <xf numFmtId="176" fontId="9" fillId="0" borderId="11" xfId="0" applyNumberFormat="1" applyFont="1" applyBorder="1" applyAlignment="1" applyProtection="1">
      <alignment horizontal="lef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162</xdr:row>
      <xdr:rowOff>0</xdr:rowOff>
    </xdr:from>
    <xdr:to>
      <xdr:col>15</xdr:col>
      <xdr:colOff>738505</xdr:colOff>
      <xdr:row>167</xdr:row>
      <xdr:rowOff>11430</xdr:rowOff>
    </xdr:to>
    <xdr:sp>
      <xdr:nvSpPr>
        <xdr:cNvPr id="2" name="文本框 1"/>
        <xdr:cNvSpPr txBox="1"/>
      </xdr:nvSpPr>
      <xdr:spPr>
        <a:xfrm>
          <a:off x="0" y="81384775"/>
          <a:ext cx="11925935" cy="725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>
              <a:sym typeface="+mn-ea"/>
            </a:rPr>
            <a:t>备注：该表格为</a:t>
          </a:r>
          <a:r>
            <a:rPr lang="en-US" altLang="zh-CN">
              <a:sym typeface="+mn-ea"/>
            </a:rPr>
            <a:t>2025</a:t>
          </a:r>
          <a:r>
            <a:rPr lang="zh-CN" altLang="en-US">
              <a:sym typeface="+mn-ea"/>
            </a:rPr>
            <a:t>年海纳川安装类施工报价清单，控制单价已填，请投标单位在表格中填入投标单价和合价，拟作业量为</a:t>
          </a:r>
          <a:r>
            <a:rPr lang="en-US" altLang="zh-CN">
              <a:sym typeface="+mn-ea"/>
            </a:rPr>
            <a:t>2025</a:t>
          </a:r>
          <a:r>
            <a:rPr lang="zh-CN" altLang="en-US">
              <a:sym typeface="+mn-ea"/>
            </a:rPr>
            <a:t>年拟定作业量，此为暂估量，最终以实际发生的工作量来进行结算并送审。为了保证表格的完整性部分表格填入</a:t>
          </a:r>
          <a:r>
            <a:rPr lang="en-US" altLang="zh-CN">
              <a:solidFill>
                <a:srgbClr val="FF0000"/>
              </a:solidFill>
              <a:sym typeface="+mn-ea"/>
            </a:rPr>
            <a:t>“/”</a:t>
          </a:r>
          <a:r>
            <a:rPr lang="zh-CN" altLang="en-US">
              <a:sym typeface="+mn-ea"/>
            </a:rPr>
            <a:t>，表示无暂估量或无项目特征描述。</a:t>
          </a:r>
          <a:endParaRPr lang="zh-CN" altLang="en-US" sz="1100"/>
        </a:p>
        <a:p>
          <a:pPr algn="l"/>
          <a:endParaRPr lang="zh-CN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25</xdr:row>
      <xdr:rowOff>38100</xdr:rowOff>
    </xdr:from>
    <xdr:to>
      <xdr:col>6</xdr:col>
      <xdr:colOff>1085850</xdr:colOff>
      <xdr:row>30</xdr:row>
      <xdr:rowOff>18415</xdr:rowOff>
    </xdr:to>
    <xdr:sp>
      <xdr:nvSpPr>
        <xdr:cNvPr id="2" name="文本框 1"/>
        <xdr:cNvSpPr txBox="1"/>
      </xdr:nvSpPr>
      <xdr:spPr>
        <a:xfrm>
          <a:off x="57150" y="7753350"/>
          <a:ext cx="6097270" cy="837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zh-CN" altLang="en-US">
              <a:sym typeface="+mn-ea"/>
            </a:rPr>
            <a:t>备注：该表格为</a:t>
          </a:r>
          <a:r>
            <a:rPr lang="en-US" altLang="zh-CN">
              <a:sym typeface="+mn-ea"/>
            </a:rPr>
            <a:t>2025</a:t>
          </a:r>
          <a:r>
            <a:rPr lang="zh-CN" altLang="en-US">
              <a:sym typeface="+mn-ea"/>
            </a:rPr>
            <a:t>年海纳川安装类施工报价清单，控制单价已填，请投标单位在表格中填入投标单价和合价，拟作业量为</a:t>
          </a:r>
          <a:r>
            <a:rPr lang="en-US" altLang="zh-CN">
              <a:sym typeface="+mn-ea"/>
            </a:rPr>
            <a:t>2025</a:t>
          </a:r>
          <a:r>
            <a:rPr lang="zh-CN" altLang="en-US">
              <a:sym typeface="+mn-ea"/>
            </a:rPr>
            <a:t>年拟定作业量，此为暂估量，最终以实际发生的工作量来进行结算并送审。为了保证表格的完整性部分表格填入</a:t>
          </a:r>
          <a:r>
            <a:rPr lang="en-US" altLang="zh-CN">
              <a:solidFill>
                <a:srgbClr val="FF0000"/>
              </a:solidFill>
              <a:sym typeface="+mn-ea"/>
            </a:rPr>
            <a:t>“/”</a:t>
          </a:r>
          <a:r>
            <a:rPr lang="zh-CN" altLang="en-US">
              <a:sym typeface="+mn-ea"/>
            </a:rPr>
            <a:t>，表示无暂估量或无项目特征描述。</a:t>
          </a:r>
          <a:endParaRPr lang="zh-CN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47625</xdr:colOff>
      <xdr:row>9</xdr:row>
      <xdr:rowOff>57150</xdr:rowOff>
    </xdr:from>
    <xdr:to>
      <xdr:col>9</xdr:col>
      <xdr:colOff>1038225</xdr:colOff>
      <xdr:row>12</xdr:row>
      <xdr:rowOff>152400</xdr:rowOff>
    </xdr:to>
    <xdr:sp>
      <xdr:nvSpPr>
        <xdr:cNvPr id="2" name="文本框 1"/>
        <xdr:cNvSpPr txBox="1"/>
      </xdr:nvSpPr>
      <xdr:spPr>
        <a:xfrm>
          <a:off x="47625" y="2800350"/>
          <a:ext cx="94424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>
              <a:sym typeface="+mn-ea"/>
            </a:rPr>
            <a:t>备注：该表格为</a:t>
          </a:r>
          <a:r>
            <a:rPr lang="en-US" altLang="zh-CN">
              <a:sym typeface="+mn-ea"/>
            </a:rPr>
            <a:t>2025</a:t>
          </a:r>
          <a:r>
            <a:rPr lang="zh-CN" altLang="en-US">
              <a:sym typeface="+mn-ea"/>
            </a:rPr>
            <a:t>年海纳川安装类施工报价清单，控制单价已填，请投标单位在表格中填入投标单价和合价，拟作业量为</a:t>
          </a:r>
          <a:r>
            <a:rPr lang="en-US" altLang="zh-CN">
              <a:sym typeface="+mn-ea"/>
            </a:rPr>
            <a:t>2025</a:t>
          </a:r>
          <a:r>
            <a:rPr lang="zh-CN" altLang="en-US">
              <a:sym typeface="+mn-ea"/>
            </a:rPr>
            <a:t>年拟定作业量，此为暂估量，最终以实际发生的工作量来进行结算并送审。为了保证表格的完整性部分表格填入</a:t>
          </a:r>
          <a:r>
            <a:rPr lang="en-US" altLang="zh-CN">
              <a:solidFill>
                <a:srgbClr val="FF0000"/>
              </a:solidFill>
              <a:sym typeface="+mn-ea"/>
            </a:rPr>
            <a:t>“/”</a:t>
          </a:r>
          <a:r>
            <a:rPr lang="zh-CN" altLang="en-US">
              <a:sym typeface="+mn-ea"/>
            </a:rPr>
            <a:t>，表示无暂估量或无项目特征描述。</a:t>
          </a:r>
          <a:endParaRPr lang="zh-CN" altLang="en-US" sz="1100"/>
        </a:p>
        <a:p>
          <a:pPr algn="l"/>
          <a:endParaRPr lang="zh-CN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6</xdr:row>
      <xdr:rowOff>38100</xdr:rowOff>
    </xdr:from>
    <xdr:to>
      <xdr:col>9</xdr:col>
      <xdr:colOff>1028700</xdr:colOff>
      <xdr:row>9</xdr:row>
      <xdr:rowOff>161290</xdr:rowOff>
    </xdr:to>
    <xdr:sp>
      <xdr:nvSpPr>
        <xdr:cNvPr id="2" name="文本框 1"/>
        <xdr:cNvSpPr txBox="1"/>
      </xdr:nvSpPr>
      <xdr:spPr>
        <a:xfrm>
          <a:off x="28575" y="1504950"/>
          <a:ext cx="8993505" cy="637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zh-CN" altLang="en-US">
              <a:sym typeface="+mn-ea"/>
            </a:rPr>
            <a:t>备注：该表格为</a:t>
          </a:r>
          <a:r>
            <a:rPr lang="en-US" altLang="zh-CN">
              <a:sym typeface="+mn-ea"/>
            </a:rPr>
            <a:t>2025</a:t>
          </a:r>
          <a:r>
            <a:rPr lang="zh-CN" altLang="en-US">
              <a:sym typeface="+mn-ea"/>
            </a:rPr>
            <a:t>年海纳川安装类施工报价清单，控制单价已填，请投标单位在表格中填入投标单价和合价，拟作业量为</a:t>
          </a:r>
          <a:r>
            <a:rPr lang="en-US" altLang="zh-CN">
              <a:sym typeface="+mn-ea"/>
            </a:rPr>
            <a:t>2025</a:t>
          </a:r>
          <a:r>
            <a:rPr lang="zh-CN" altLang="en-US">
              <a:sym typeface="+mn-ea"/>
            </a:rPr>
            <a:t>年拟定作业量，此为暂估量，最终以实际发生的工作量来进行结算并送审。为了保证表格的完整性部分表格填入</a:t>
          </a:r>
          <a:r>
            <a:rPr lang="en-US" altLang="zh-CN">
              <a:solidFill>
                <a:srgbClr val="FF0000"/>
              </a:solidFill>
              <a:sym typeface="+mn-ea"/>
            </a:rPr>
            <a:t>“/”</a:t>
          </a:r>
          <a:r>
            <a:rPr lang="zh-CN" altLang="en-US">
              <a:sym typeface="+mn-ea"/>
            </a:rPr>
            <a:t>，表示无暂估量或无项目特征描述。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2"/>
  <sheetViews>
    <sheetView tabSelected="1" workbookViewId="0">
      <pane ySplit="4" topLeftCell="A5" activePane="bottomLeft" state="frozen"/>
      <selection/>
      <selection pane="bottomLeft" activeCell="C69" sqref="C69"/>
    </sheetView>
  </sheetViews>
  <sheetFormatPr defaultColWidth="9" defaultRowHeight="11.25"/>
  <cols>
    <col min="1" max="1" width="5.88333333333333" style="28" customWidth="1"/>
    <col min="2" max="2" width="12.6" style="29" customWidth="1"/>
    <col min="3" max="3" width="15.25" style="1" customWidth="1"/>
    <col min="4" max="4" width="11" style="29" customWidth="1"/>
    <col min="5" max="5" width="8.08333333333333" style="1" customWidth="1"/>
    <col min="6" max="6" width="10.8833333333333" style="30" customWidth="1"/>
    <col min="7" max="7" width="9.875" style="30" customWidth="1"/>
    <col min="8" max="8" width="9.375" style="1" customWidth="1"/>
    <col min="9" max="9" width="9.10833333333333" style="30" customWidth="1"/>
    <col min="10" max="10" width="8.66666666666667" style="30" customWidth="1"/>
    <col min="11" max="11" width="8.5" style="1" customWidth="1"/>
    <col min="12" max="12" width="9.25833333333333" style="30" customWidth="1"/>
    <col min="13" max="13" width="8.225" style="30" customWidth="1"/>
    <col min="14" max="14" width="9.375" style="1" customWidth="1"/>
    <col min="15" max="15" width="10.7333333333333" style="30" customWidth="1"/>
    <col min="16" max="16" width="9.7" style="30" customWidth="1"/>
    <col min="17" max="16384" width="9" style="28"/>
  </cols>
  <sheetData>
    <row r="1" ht="37" customHeight="1" spans="1:16">
      <c r="A1" s="2" t="s">
        <v>0</v>
      </c>
      <c r="B1" s="2"/>
      <c r="C1" s="31"/>
      <c r="D1" s="2"/>
      <c r="E1" s="2"/>
      <c r="F1" s="32"/>
      <c r="G1" s="32"/>
      <c r="H1" s="2"/>
      <c r="I1" s="32"/>
      <c r="J1" s="32"/>
      <c r="K1" s="2"/>
      <c r="L1" s="32"/>
      <c r="M1" s="32"/>
      <c r="N1" s="2"/>
      <c r="O1" s="32"/>
      <c r="P1" s="32"/>
    </row>
    <row r="2" ht="37" customHeight="1" spans="1:16">
      <c r="A2" s="17" t="s">
        <v>1</v>
      </c>
      <c r="B2" s="17"/>
      <c r="C2" s="33"/>
      <c r="D2" s="17"/>
      <c r="E2" s="17"/>
      <c r="F2" s="34"/>
      <c r="G2" s="34"/>
      <c r="H2" s="17"/>
      <c r="I2" s="34"/>
      <c r="J2" s="34"/>
      <c r="K2" s="17"/>
      <c r="L2" s="34"/>
      <c r="M2" s="34"/>
      <c r="N2" s="17"/>
      <c r="O2" s="34"/>
      <c r="P2" s="34"/>
    </row>
    <row r="3" ht="23" customHeight="1" spans="1:16">
      <c r="A3" s="35" t="s">
        <v>2</v>
      </c>
      <c r="B3" s="35" t="s">
        <v>3</v>
      </c>
      <c r="C3" s="35" t="s">
        <v>4</v>
      </c>
      <c r="D3" s="35" t="s">
        <v>5</v>
      </c>
      <c r="E3" s="6" t="s">
        <v>6</v>
      </c>
      <c r="F3" s="36"/>
      <c r="G3" s="36"/>
      <c r="H3" s="6" t="s">
        <v>7</v>
      </c>
      <c r="I3" s="36"/>
      <c r="J3" s="36"/>
      <c r="K3" s="6" t="s">
        <v>8</v>
      </c>
      <c r="L3" s="36"/>
      <c r="M3" s="36"/>
      <c r="N3" s="6" t="s">
        <v>9</v>
      </c>
      <c r="O3" s="36"/>
      <c r="P3" s="36"/>
    </row>
    <row r="4" ht="31" customHeight="1" spans="1:16">
      <c r="A4" s="6"/>
      <c r="B4" s="6"/>
      <c r="C4" s="6"/>
      <c r="D4" s="6"/>
      <c r="E4" s="5" t="s">
        <v>10</v>
      </c>
      <c r="F4" s="19" t="s">
        <v>11</v>
      </c>
      <c r="G4" s="20" t="s">
        <v>12</v>
      </c>
      <c r="H4" s="5" t="s">
        <v>10</v>
      </c>
      <c r="I4" s="19" t="s">
        <v>11</v>
      </c>
      <c r="J4" s="20" t="s">
        <v>12</v>
      </c>
      <c r="K4" s="5" t="s">
        <v>10</v>
      </c>
      <c r="L4" s="19" t="s">
        <v>11</v>
      </c>
      <c r="M4" s="20" t="s">
        <v>12</v>
      </c>
      <c r="N4" s="5" t="s">
        <v>10</v>
      </c>
      <c r="O4" s="19" t="s">
        <v>11</v>
      </c>
      <c r="P4" s="20" t="s">
        <v>12</v>
      </c>
    </row>
    <row r="5" s="27" customFormat="1" ht="45.75" spans="1:16">
      <c r="A5" s="37">
        <v>1</v>
      </c>
      <c r="B5" s="38" t="s">
        <v>13</v>
      </c>
      <c r="C5" s="39" t="s">
        <v>14</v>
      </c>
      <c r="D5" s="38" t="s">
        <v>15</v>
      </c>
      <c r="E5" s="40">
        <v>15</v>
      </c>
      <c r="F5" s="24">
        <v>82.73</v>
      </c>
      <c r="G5" s="41">
        <f t="shared" ref="G5:G33" si="0">E5*F5</f>
        <v>1240.95</v>
      </c>
      <c r="H5" s="40">
        <v>15</v>
      </c>
      <c r="I5" s="42">
        <v>39.7104</v>
      </c>
      <c r="J5" s="41">
        <f t="shared" ref="J5:J33" si="1">H5*I5</f>
        <v>595.656</v>
      </c>
      <c r="K5" s="40">
        <v>5</v>
      </c>
      <c r="L5" s="42">
        <v>95.1395</v>
      </c>
      <c r="M5" s="41">
        <f t="shared" ref="M5:M17" si="2">K5*L5</f>
        <v>475.6975</v>
      </c>
      <c r="N5" s="40">
        <v>5</v>
      </c>
      <c r="O5" s="46">
        <v>47.56975</v>
      </c>
      <c r="P5" s="41">
        <f t="shared" ref="P5:P17" si="3">N5*O5</f>
        <v>237.84875</v>
      </c>
    </row>
    <row r="6" s="27" customFormat="1" ht="45.75" spans="1:16">
      <c r="A6" s="37">
        <v>2</v>
      </c>
      <c r="B6" s="38" t="s">
        <v>13</v>
      </c>
      <c r="C6" s="39" t="s">
        <v>16</v>
      </c>
      <c r="D6" s="38" t="s">
        <v>15</v>
      </c>
      <c r="E6" s="40">
        <v>15</v>
      </c>
      <c r="F6" s="24">
        <v>61.67</v>
      </c>
      <c r="G6" s="41">
        <f t="shared" si="0"/>
        <v>925.05</v>
      </c>
      <c r="H6" s="40">
        <v>15</v>
      </c>
      <c r="I6" s="42">
        <v>29.6016</v>
      </c>
      <c r="J6" s="41">
        <f t="shared" si="1"/>
        <v>444.024</v>
      </c>
      <c r="K6" s="40">
        <v>5</v>
      </c>
      <c r="L6" s="42">
        <v>70.9205</v>
      </c>
      <c r="M6" s="41">
        <f t="shared" si="2"/>
        <v>354.6025</v>
      </c>
      <c r="N6" s="40">
        <v>5</v>
      </c>
      <c r="O6" s="46">
        <v>35.46025</v>
      </c>
      <c r="P6" s="41">
        <f t="shared" si="3"/>
        <v>177.30125</v>
      </c>
    </row>
    <row r="7" s="27" customFormat="1" ht="45.75" spans="1:16">
      <c r="A7" s="37">
        <v>3</v>
      </c>
      <c r="B7" s="38" t="s">
        <v>13</v>
      </c>
      <c r="C7" s="39" t="s">
        <v>17</v>
      </c>
      <c r="D7" s="38" t="s">
        <v>15</v>
      </c>
      <c r="E7" s="40">
        <v>25</v>
      </c>
      <c r="F7" s="24">
        <v>69.79</v>
      </c>
      <c r="G7" s="41">
        <f t="shared" si="0"/>
        <v>1744.75</v>
      </c>
      <c r="H7" s="40">
        <v>25</v>
      </c>
      <c r="I7" s="42">
        <v>33.4992</v>
      </c>
      <c r="J7" s="41">
        <f t="shared" si="1"/>
        <v>837.48</v>
      </c>
      <c r="K7" s="40">
        <v>5</v>
      </c>
      <c r="L7" s="42">
        <v>80.2585</v>
      </c>
      <c r="M7" s="41">
        <f t="shared" si="2"/>
        <v>401.2925</v>
      </c>
      <c r="N7" s="40">
        <v>5</v>
      </c>
      <c r="O7" s="46">
        <v>40.12925</v>
      </c>
      <c r="P7" s="41">
        <f t="shared" si="3"/>
        <v>200.64625</v>
      </c>
    </row>
    <row r="8" s="27" customFormat="1" ht="45.75" spans="1:16">
      <c r="A8" s="37">
        <v>4</v>
      </c>
      <c r="B8" s="38" t="s">
        <v>13</v>
      </c>
      <c r="C8" s="39" t="s">
        <v>18</v>
      </c>
      <c r="D8" s="38" t="s">
        <v>15</v>
      </c>
      <c r="E8" s="40">
        <v>25</v>
      </c>
      <c r="F8" s="24">
        <v>94.18</v>
      </c>
      <c r="G8" s="41">
        <f t="shared" si="0"/>
        <v>2354.5</v>
      </c>
      <c r="H8" s="40">
        <v>25</v>
      </c>
      <c r="I8" s="42">
        <v>45.2064</v>
      </c>
      <c r="J8" s="41">
        <f t="shared" si="1"/>
        <v>1130.16</v>
      </c>
      <c r="K8" s="40">
        <v>5</v>
      </c>
      <c r="L8" s="42">
        <v>108.307</v>
      </c>
      <c r="M8" s="41">
        <f t="shared" si="2"/>
        <v>541.535</v>
      </c>
      <c r="N8" s="40">
        <v>5</v>
      </c>
      <c r="O8" s="46">
        <v>54.1535</v>
      </c>
      <c r="P8" s="41">
        <f t="shared" si="3"/>
        <v>270.7675</v>
      </c>
    </row>
    <row r="9" s="27" customFormat="1" ht="45.75" spans="1:16">
      <c r="A9" s="37">
        <v>5</v>
      </c>
      <c r="B9" s="38" t="s">
        <v>13</v>
      </c>
      <c r="C9" s="39" t="s">
        <v>19</v>
      </c>
      <c r="D9" s="38" t="s">
        <v>15</v>
      </c>
      <c r="E9" s="40">
        <v>15</v>
      </c>
      <c r="F9" s="42">
        <v>47.62</v>
      </c>
      <c r="G9" s="41">
        <f t="shared" si="0"/>
        <v>714.3</v>
      </c>
      <c r="H9" s="40">
        <v>15</v>
      </c>
      <c r="I9" s="42">
        <v>22.8576</v>
      </c>
      <c r="J9" s="41">
        <f t="shared" si="1"/>
        <v>342.864</v>
      </c>
      <c r="K9" s="40">
        <v>5</v>
      </c>
      <c r="L9" s="42">
        <v>54.763</v>
      </c>
      <c r="M9" s="41">
        <f t="shared" si="2"/>
        <v>273.815</v>
      </c>
      <c r="N9" s="40">
        <v>5</v>
      </c>
      <c r="O9" s="46">
        <v>27.3815</v>
      </c>
      <c r="P9" s="41">
        <f t="shared" si="3"/>
        <v>136.9075</v>
      </c>
    </row>
    <row r="10" s="27" customFormat="1" ht="45.75" spans="1:16">
      <c r="A10" s="37">
        <v>6</v>
      </c>
      <c r="B10" s="38" t="s">
        <v>13</v>
      </c>
      <c r="C10" s="39" t="s">
        <v>20</v>
      </c>
      <c r="D10" s="38" t="s">
        <v>15</v>
      </c>
      <c r="E10" s="40">
        <v>15</v>
      </c>
      <c r="F10" s="42">
        <v>51.48</v>
      </c>
      <c r="G10" s="41">
        <f t="shared" si="0"/>
        <v>772.2</v>
      </c>
      <c r="H10" s="40">
        <v>15</v>
      </c>
      <c r="I10" s="42">
        <v>24.7104</v>
      </c>
      <c r="J10" s="41">
        <f t="shared" si="1"/>
        <v>370.656</v>
      </c>
      <c r="K10" s="40">
        <v>5</v>
      </c>
      <c r="L10" s="42">
        <v>59.202</v>
      </c>
      <c r="M10" s="41">
        <f t="shared" si="2"/>
        <v>296.01</v>
      </c>
      <c r="N10" s="40">
        <v>5</v>
      </c>
      <c r="O10" s="46">
        <v>29.601</v>
      </c>
      <c r="P10" s="41">
        <f t="shared" si="3"/>
        <v>148.005</v>
      </c>
    </row>
    <row r="11" s="27" customFormat="1" ht="45.75" spans="1:16">
      <c r="A11" s="37">
        <v>7</v>
      </c>
      <c r="B11" s="38" t="s">
        <v>13</v>
      </c>
      <c r="C11" s="39" t="s">
        <v>21</v>
      </c>
      <c r="D11" s="38" t="s">
        <v>15</v>
      </c>
      <c r="E11" s="40">
        <v>25</v>
      </c>
      <c r="F11" s="42">
        <v>62.18</v>
      </c>
      <c r="G11" s="41">
        <f t="shared" si="0"/>
        <v>1554.5</v>
      </c>
      <c r="H11" s="40">
        <v>25</v>
      </c>
      <c r="I11" s="42">
        <v>29.8464</v>
      </c>
      <c r="J11" s="41">
        <f t="shared" si="1"/>
        <v>746.16</v>
      </c>
      <c r="K11" s="40">
        <v>5</v>
      </c>
      <c r="L11" s="42">
        <v>71.507</v>
      </c>
      <c r="M11" s="41">
        <f t="shared" si="2"/>
        <v>357.535</v>
      </c>
      <c r="N11" s="40">
        <v>5</v>
      </c>
      <c r="O11" s="46">
        <v>35.7535</v>
      </c>
      <c r="P11" s="41">
        <f t="shared" si="3"/>
        <v>178.7675</v>
      </c>
    </row>
    <row r="12" s="27" customFormat="1" ht="45.75" spans="1:16">
      <c r="A12" s="37">
        <v>8</v>
      </c>
      <c r="B12" s="38" t="s">
        <v>13</v>
      </c>
      <c r="C12" s="39" t="s">
        <v>22</v>
      </c>
      <c r="D12" s="38" t="s">
        <v>15</v>
      </c>
      <c r="E12" s="40">
        <v>25</v>
      </c>
      <c r="F12" s="42">
        <v>86.07</v>
      </c>
      <c r="G12" s="41">
        <f t="shared" si="0"/>
        <v>2151.75</v>
      </c>
      <c r="H12" s="40">
        <v>25</v>
      </c>
      <c r="I12" s="42">
        <v>41.3136</v>
      </c>
      <c r="J12" s="41">
        <f t="shared" si="1"/>
        <v>1032.84</v>
      </c>
      <c r="K12" s="40">
        <v>5</v>
      </c>
      <c r="L12" s="42">
        <v>98.9805</v>
      </c>
      <c r="M12" s="41">
        <f t="shared" si="2"/>
        <v>494.9025</v>
      </c>
      <c r="N12" s="40">
        <v>5</v>
      </c>
      <c r="O12" s="46">
        <v>49.49025</v>
      </c>
      <c r="P12" s="41">
        <f t="shared" si="3"/>
        <v>247.45125</v>
      </c>
    </row>
    <row r="13" s="27" customFormat="1" ht="45.75" spans="1:16">
      <c r="A13" s="37">
        <v>9</v>
      </c>
      <c r="B13" s="38" t="s">
        <v>13</v>
      </c>
      <c r="C13" s="39" t="s">
        <v>23</v>
      </c>
      <c r="D13" s="38" t="s">
        <v>15</v>
      </c>
      <c r="E13" s="40">
        <v>30</v>
      </c>
      <c r="F13" s="42">
        <v>133.94</v>
      </c>
      <c r="G13" s="41">
        <f t="shared" si="0"/>
        <v>4018.2</v>
      </c>
      <c r="H13" s="40">
        <v>30</v>
      </c>
      <c r="I13" s="42">
        <v>64.2912</v>
      </c>
      <c r="J13" s="41">
        <f t="shared" si="1"/>
        <v>1928.736</v>
      </c>
      <c r="K13" s="40">
        <v>15</v>
      </c>
      <c r="L13" s="42">
        <v>154.031</v>
      </c>
      <c r="M13" s="41">
        <f t="shared" si="2"/>
        <v>2310.465</v>
      </c>
      <c r="N13" s="40">
        <v>15</v>
      </c>
      <c r="O13" s="46">
        <v>77.0155</v>
      </c>
      <c r="P13" s="41">
        <f t="shared" si="3"/>
        <v>1155.2325</v>
      </c>
    </row>
    <row r="14" s="27" customFormat="1" ht="45.75" spans="1:16">
      <c r="A14" s="37">
        <v>10</v>
      </c>
      <c r="B14" s="38" t="s">
        <v>13</v>
      </c>
      <c r="C14" s="39" t="s">
        <v>24</v>
      </c>
      <c r="D14" s="38" t="s">
        <v>15</v>
      </c>
      <c r="E14" s="40">
        <v>50</v>
      </c>
      <c r="F14" s="42">
        <v>159.49</v>
      </c>
      <c r="G14" s="41">
        <f t="shared" si="0"/>
        <v>7974.5</v>
      </c>
      <c r="H14" s="40">
        <v>50</v>
      </c>
      <c r="I14" s="42">
        <v>76.5552</v>
      </c>
      <c r="J14" s="41">
        <f t="shared" si="1"/>
        <v>3827.76</v>
      </c>
      <c r="K14" s="40">
        <v>10</v>
      </c>
      <c r="L14" s="42">
        <v>183.4135</v>
      </c>
      <c r="M14" s="41">
        <f t="shared" si="2"/>
        <v>1834.135</v>
      </c>
      <c r="N14" s="40">
        <v>10</v>
      </c>
      <c r="O14" s="46">
        <v>91.70675</v>
      </c>
      <c r="P14" s="41">
        <f t="shared" si="3"/>
        <v>917.0675</v>
      </c>
    </row>
    <row r="15" s="27" customFormat="1" ht="45.75" spans="1:16">
      <c r="A15" s="37">
        <v>11</v>
      </c>
      <c r="B15" s="38" t="s">
        <v>13</v>
      </c>
      <c r="C15" s="39" t="s">
        <v>25</v>
      </c>
      <c r="D15" s="38" t="s">
        <v>15</v>
      </c>
      <c r="E15" s="40">
        <v>50</v>
      </c>
      <c r="F15" s="42">
        <v>222.08</v>
      </c>
      <c r="G15" s="41">
        <f t="shared" si="0"/>
        <v>11104</v>
      </c>
      <c r="H15" s="40">
        <v>50</v>
      </c>
      <c r="I15" s="42">
        <v>106.5984</v>
      </c>
      <c r="J15" s="41">
        <f t="shared" si="1"/>
        <v>5329.92</v>
      </c>
      <c r="K15" s="40">
        <v>15</v>
      </c>
      <c r="L15" s="42">
        <v>255.392</v>
      </c>
      <c r="M15" s="41">
        <f t="shared" si="2"/>
        <v>3830.88</v>
      </c>
      <c r="N15" s="40">
        <v>15</v>
      </c>
      <c r="O15" s="46">
        <v>127.696</v>
      </c>
      <c r="P15" s="41">
        <f t="shared" si="3"/>
        <v>1915.44</v>
      </c>
    </row>
    <row r="16" s="27" customFormat="1" ht="45.75" spans="1:16">
      <c r="A16" s="37">
        <v>12</v>
      </c>
      <c r="B16" s="38" t="s">
        <v>13</v>
      </c>
      <c r="C16" s="39" t="s">
        <v>26</v>
      </c>
      <c r="D16" s="38" t="s">
        <v>15</v>
      </c>
      <c r="E16" s="40">
        <v>50</v>
      </c>
      <c r="F16" s="42">
        <v>264.07</v>
      </c>
      <c r="G16" s="41">
        <f t="shared" si="0"/>
        <v>13203.5</v>
      </c>
      <c r="H16" s="40">
        <v>50</v>
      </c>
      <c r="I16" s="42">
        <v>126.7536</v>
      </c>
      <c r="J16" s="41">
        <f t="shared" si="1"/>
        <v>6337.68</v>
      </c>
      <c r="K16" s="40">
        <v>15</v>
      </c>
      <c r="L16" s="42">
        <v>303.6805</v>
      </c>
      <c r="M16" s="41">
        <f t="shared" si="2"/>
        <v>4555.2075</v>
      </c>
      <c r="N16" s="40">
        <v>15</v>
      </c>
      <c r="O16" s="46">
        <v>151.84025</v>
      </c>
      <c r="P16" s="41">
        <f t="shared" si="3"/>
        <v>2277.60375</v>
      </c>
    </row>
    <row r="17" s="27" customFormat="1" ht="45.75" spans="1:16">
      <c r="A17" s="37">
        <v>13</v>
      </c>
      <c r="B17" s="38" t="s">
        <v>13</v>
      </c>
      <c r="C17" s="39" t="s">
        <v>27</v>
      </c>
      <c r="D17" s="38" t="s">
        <v>15</v>
      </c>
      <c r="E17" s="40">
        <v>5</v>
      </c>
      <c r="F17" s="42">
        <v>341.84</v>
      </c>
      <c r="G17" s="41">
        <f t="shared" si="0"/>
        <v>1709.2</v>
      </c>
      <c r="H17" s="40">
        <v>5</v>
      </c>
      <c r="I17" s="42">
        <v>164.0832</v>
      </c>
      <c r="J17" s="41">
        <f t="shared" si="1"/>
        <v>820.416</v>
      </c>
      <c r="K17" s="40">
        <v>2</v>
      </c>
      <c r="L17" s="42">
        <v>393.116</v>
      </c>
      <c r="M17" s="41">
        <f t="shared" si="2"/>
        <v>786.232</v>
      </c>
      <c r="N17" s="40">
        <v>2</v>
      </c>
      <c r="O17" s="46">
        <v>196.558</v>
      </c>
      <c r="P17" s="41">
        <f t="shared" si="3"/>
        <v>393.116</v>
      </c>
    </row>
    <row r="18" s="27" customFormat="1" ht="45.75" spans="1:16">
      <c r="A18" s="37">
        <v>14</v>
      </c>
      <c r="B18" s="38" t="s">
        <v>13</v>
      </c>
      <c r="C18" s="39" t="s">
        <v>28</v>
      </c>
      <c r="D18" s="38" t="s">
        <v>15</v>
      </c>
      <c r="E18" s="40">
        <v>1</v>
      </c>
      <c r="F18" s="42">
        <v>375.93</v>
      </c>
      <c r="G18" s="41">
        <f t="shared" si="0"/>
        <v>375.93</v>
      </c>
      <c r="H18" s="40">
        <v>1</v>
      </c>
      <c r="I18" s="42">
        <v>180.4464</v>
      </c>
      <c r="J18" s="41">
        <f t="shared" si="1"/>
        <v>180.4464</v>
      </c>
      <c r="K18" s="40" t="s">
        <v>29</v>
      </c>
      <c r="L18" s="42">
        <v>432.3195</v>
      </c>
      <c r="M18" s="41" t="s">
        <v>29</v>
      </c>
      <c r="N18" s="40" t="s">
        <v>29</v>
      </c>
      <c r="O18" s="46">
        <v>216.15975</v>
      </c>
      <c r="P18" s="41" t="s">
        <v>29</v>
      </c>
    </row>
    <row r="19" s="27" customFormat="1" ht="45.75" spans="1:16">
      <c r="A19" s="37">
        <v>15</v>
      </c>
      <c r="B19" s="38" t="s">
        <v>13</v>
      </c>
      <c r="C19" s="39" t="s">
        <v>30</v>
      </c>
      <c r="D19" s="38" t="s">
        <v>15</v>
      </c>
      <c r="E19" s="40">
        <v>1</v>
      </c>
      <c r="F19" s="42">
        <v>413.17</v>
      </c>
      <c r="G19" s="41">
        <f t="shared" si="0"/>
        <v>413.17</v>
      </c>
      <c r="H19" s="40">
        <v>1</v>
      </c>
      <c r="I19" s="42">
        <v>198.3216</v>
      </c>
      <c r="J19" s="41">
        <f t="shared" si="1"/>
        <v>198.3216</v>
      </c>
      <c r="K19" s="40" t="s">
        <v>29</v>
      </c>
      <c r="L19" s="42">
        <v>475.1455</v>
      </c>
      <c r="M19" s="41" t="s">
        <v>29</v>
      </c>
      <c r="N19" s="40" t="s">
        <v>29</v>
      </c>
      <c r="O19" s="46">
        <v>237.57275</v>
      </c>
      <c r="P19" s="41" t="s">
        <v>29</v>
      </c>
    </row>
    <row r="20" s="27" customFormat="1" ht="45.75" spans="1:16">
      <c r="A20" s="37">
        <v>16</v>
      </c>
      <c r="B20" s="38" t="s">
        <v>13</v>
      </c>
      <c r="C20" s="39" t="s">
        <v>31</v>
      </c>
      <c r="D20" s="38" t="s">
        <v>15</v>
      </c>
      <c r="E20" s="40">
        <v>1</v>
      </c>
      <c r="F20" s="42">
        <v>472.02</v>
      </c>
      <c r="G20" s="41">
        <f t="shared" si="0"/>
        <v>472.02</v>
      </c>
      <c r="H20" s="40">
        <v>1</v>
      </c>
      <c r="I20" s="42">
        <v>226.5696</v>
      </c>
      <c r="J20" s="41">
        <f t="shared" si="1"/>
        <v>226.5696</v>
      </c>
      <c r="K20" s="40" t="s">
        <v>29</v>
      </c>
      <c r="L20" s="42">
        <v>542.823</v>
      </c>
      <c r="M20" s="41" t="s">
        <v>29</v>
      </c>
      <c r="N20" s="40" t="s">
        <v>29</v>
      </c>
      <c r="O20" s="46">
        <v>271.4115</v>
      </c>
      <c r="P20" s="41" t="s">
        <v>29</v>
      </c>
    </row>
    <row r="21" s="27" customFormat="1" ht="45.75" spans="1:16">
      <c r="A21" s="37">
        <v>17</v>
      </c>
      <c r="B21" s="38" t="s">
        <v>13</v>
      </c>
      <c r="C21" s="39" t="s">
        <v>32</v>
      </c>
      <c r="D21" s="38" t="s">
        <v>15</v>
      </c>
      <c r="E21" s="40">
        <v>10</v>
      </c>
      <c r="F21" s="42">
        <v>145.81</v>
      </c>
      <c r="G21" s="41">
        <f t="shared" si="0"/>
        <v>1458.1</v>
      </c>
      <c r="H21" s="40">
        <v>10</v>
      </c>
      <c r="I21" s="42">
        <v>69.9888</v>
      </c>
      <c r="J21" s="41">
        <f t="shared" si="1"/>
        <v>699.888</v>
      </c>
      <c r="K21" s="40">
        <v>3</v>
      </c>
      <c r="L21" s="42">
        <v>167.6815</v>
      </c>
      <c r="M21" s="41">
        <f t="shared" ref="M21:M33" si="4">K21*L21</f>
        <v>503.0445</v>
      </c>
      <c r="N21" s="40">
        <v>3</v>
      </c>
      <c r="O21" s="46">
        <v>83.84075</v>
      </c>
      <c r="P21" s="41">
        <f t="shared" ref="P21:P33" si="5">N21*O21</f>
        <v>251.52225</v>
      </c>
    </row>
    <row r="22" s="27" customFormat="1" ht="45.75" spans="1:16">
      <c r="A22" s="37">
        <v>18</v>
      </c>
      <c r="B22" s="38" t="s">
        <v>13</v>
      </c>
      <c r="C22" s="39" t="s">
        <v>33</v>
      </c>
      <c r="D22" s="38" t="s">
        <v>15</v>
      </c>
      <c r="E22" s="40">
        <v>10</v>
      </c>
      <c r="F22" s="42">
        <v>214.11</v>
      </c>
      <c r="G22" s="41">
        <f t="shared" si="0"/>
        <v>2141.1</v>
      </c>
      <c r="H22" s="40">
        <v>10</v>
      </c>
      <c r="I22" s="42">
        <v>102.7728</v>
      </c>
      <c r="J22" s="41">
        <f t="shared" si="1"/>
        <v>1027.728</v>
      </c>
      <c r="K22" s="40">
        <v>3</v>
      </c>
      <c r="L22" s="42">
        <v>246.2265</v>
      </c>
      <c r="M22" s="41">
        <f t="shared" si="4"/>
        <v>738.6795</v>
      </c>
      <c r="N22" s="40">
        <v>3</v>
      </c>
      <c r="O22" s="46">
        <v>123.11325</v>
      </c>
      <c r="P22" s="41">
        <f t="shared" si="5"/>
        <v>369.33975</v>
      </c>
    </row>
    <row r="23" s="27" customFormat="1" ht="45.75" spans="1:16">
      <c r="A23" s="37">
        <v>19</v>
      </c>
      <c r="B23" s="38" t="s">
        <v>13</v>
      </c>
      <c r="C23" s="39" t="s">
        <v>34</v>
      </c>
      <c r="D23" s="38" t="s">
        <v>15</v>
      </c>
      <c r="E23" s="40">
        <v>10</v>
      </c>
      <c r="F23" s="42">
        <v>264.1</v>
      </c>
      <c r="G23" s="41">
        <f t="shared" si="0"/>
        <v>2641</v>
      </c>
      <c r="H23" s="40">
        <v>10</v>
      </c>
      <c r="I23" s="42">
        <v>126.768</v>
      </c>
      <c r="J23" s="41">
        <f t="shared" si="1"/>
        <v>1267.68</v>
      </c>
      <c r="K23" s="40">
        <v>3</v>
      </c>
      <c r="L23" s="42">
        <v>303.715</v>
      </c>
      <c r="M23" s="41">
        <f t="shared" si="4"/>
        <v>911.145</v>
      </c>
      <c r="N23" s="40">
        <v>3</v>
      </c>
      <c r="O23" s="46">
        <v>151.8575</v>
      </c>
      <c r="P23" s="41">
        <f t="shared" si="5"/>
        <v>455.5725</v>
      </c>
    </row>
    <row r="24" s="27" customFormat="1" ht="45.75" spans="1:16">
      <c r="A24" s="37">
        <v>20</v>
      </c>
      <c r="B24" s="38" t="s">
        <v>13</v>
      </c>
      <c r="C24" s="39" t="s">
        <v>35</v>
      </c>
      <c r="D24" s="38" t="s">
        <v>15</v>
      </c>
      <c r="E24" s="40">
        <v>10</v>
      </c>
      <c r="F24" s="42">
        <v>340.62</v>
      </c>
      <c r="G24" s="41">
        <f t="shared" si="0"/>
        <v>3406.2</v>
      </c>
      <c r="H24" s="40">
        <v>10</v>
      </c>
      <c r="I24" s="42">
        <v>163.4976</v>
      </c>
      <c r="J24" s="41">
        <f t="shared" si="1"/>
        <v>1634.976</v>
      </c>
      <c r="K24" s="40">
        <v>3</v>
      </c>
      <c r="L24" s="42">
        <v>391.713</v>
      </c>
      <c r="M24" s="41">
        <f t="shared" si="4"/>
        <v>1175.139</v>
      </c>
      <c r="N24" s="40">
        <v>3</v>
      </c>
      <c r="O24" s="46">
        <v>195.8565</v>
      </c>
      <c r="P24" s="41">
        <f t="shared" si="5"/>
        <v>587.5695</v>
      </c>
    </row>
    <row r="25" s="27" customFormat="1" ht="45.75" spans="1:16">
      <c r="A25" s="37">
        <v>21</v>
      </c>
      <c r="B25" s="38" t="s">
        <v>13</v>
      </c>
      <c r="C25" s="39" t="s">
        <v>36</v>
      </c>
      <c r="D25" s="38" t="s">
        <v>15</v>
      </c>
      <c r="E25" s="40">
        <v>10</v>
      </c>
      <c r="F25" s="42">
        <v>488.01</v>
      </c>
      <c r="G25" s="41">
        <f t="shared" si="0"/>
        <v>4880.1</v>
      </c>
      <c r="H25" s="40">
        <v>10</v>
      </c>
      <c r="I25" s="42">
        <v>234.2448</v>
      </c>
      <c r="J25" s="41">
        <f t="shared" si="1"/>
        <v>2342.448</v>
      </c>
      <c r="K25" s="40">
        <v>3</v>
      </c>
      <c r="L25" s="42">
        <v>561.2115</v>
      </c>
      <c r="M25" s="41">
        <f t="shared" si="4"/>
        <v>1683.6345</v>
      </c>
      <c r="N25" s="40">
        <v>3</v>
      </c>
      <c r="O25" s="46">
        <v>280.60575</v>
      </c>
      <c r="P25" s="41">
        <f t="shared" si="5"/>
        <v>841.81725</v>
      </c>
    </row>
    <row r="26" s="27" customFormat="1" ht="45.75" spans="1:16">
      <c r="A26" s="37">
        <v>22</v>
      </c>
      <c r="B26" s="38" t="s">
        <v>13</v>
      </c>
      <c r="C26" s="39" t="s">
        <v>37</v>
      </c>
      <c r="D26" s="38" t="s">
        <v>15</v>
      </c>
      <c r="E26" s="40">
        <v>1</v>
      </c>
      <c r="F26" s="42">
        <v>615.52</v>
      </c>
      <c r="G26" s="41">
        <f t="shared" si="0"/>
        <v>615.52</v>
      </c>
      <c r="H26" s="40">
        <v>1</v>
      </c>
      <c r="I26" s="42">
        <v>295.4496</v>
      </c>
      <c r="J26" s="41">
        <f t="shared" si="1"/>
        <v>295.4496</v>
      </c>
      <c r="K26" s="40">
        <v>1</v>
      </c>
      <c r="L26" s="42">
        <v>707.848</v>
      </c>
      <c r="M26" s="41">
        <f t="shared" si="4"/>
        <v>707.848</v>
      </c>
      <c r="N26" s="40">
        <v>1</v>
      </c>
      <c r="O26" s="46">
        <v>353.924</v>
      </c>
      <c r="P26" s="41">
        <f t="shared" si="5"/>
        <v>353.924</v>
      </c>
    </row>
    <row r="27" s="27" customFormat="1" ht="45.75" spans="1:16">
      <c r="A27" s="37">
        <v>23</v>
      </c>
      <c r="B27" s="38" t="s">
        <v>13</v>
      </c>
      <c r="C27" s="39" t="s">
        <v>38</v>
      </c>
      <c r="D27" s="38" t="s">
        <v>15</v>
      </c>
      <c r="E27" s="40">
        <v>1</v>
      </c>
      <c r="F27" s="42">
        <v>828.87</v>
      </c>
      <c r="G27" s="41">
        <f t="shared" si="0"/>
        <v>828.87</v>
      </c>
      <c r="H27" s="40">
        <v>1</v>
      </c>
      <c r="I27" s="42">
        <v>397.8576</v>
      </c>
      <c r="J27" s="41">
        <f t="shared" si="1"/>
        <v>397.8576</v>
      </c>
      <c r="K27" s="40">
        <v>1</v>
      </c>
      <c r="L27" s="42">
        <v>953.2005</v>
      </c>
      <c r="M27" s="41">
        <f t="shared" si="4"/>
        <v>953.2005</v>
      </c>
      <c r="N27" s="40">
        <v>1</v>
      </c>
      <c r="O27" s="46">
        <v>476.60025</v>
      </c>
      <c r="P27" s="41">
        <f t="shared" si="5"/>
        <v>476.60025</v>
      </c>
    </row>
    <row r="28" s="27" customFormat="1" ht="45.75" spans="1:16">
      <c r="A28" s="37">
        <v>24</v>
      </c>
      <c r="B28" s="38" t="s">
        <v>13</v>
      </c>
      <c r="C28" s="39" t="s">
        <v>39</v>
      </c>
      <c r="D28" s="38" t="s">
        <v>15</v>
      </c>
      <c r="E28" s="40">
        <v>10</v>
      </c>
      <c r="F28" s="42">
        <v>116.13</v>
      </c>
      <c r="G28" s="41">
        <f t="shared" si="0"/>
        <v>1161.3</v>
      </c>
      <c r="H28" s="40">
        <v>10</v>
      </c>
      <c r="I28" s="42">
        <v>55.7424</v>
      </c>
      <c r="J28" s="41">
        <f t="shared" si="1"/>
        <v>557.424</v>
      </c>
      <c r="K28" s="40">
        <v>2</v>
      </c>
      <c r="L28" s="42">
        <v>133.5495</v>
      </c>
      <c r="M28" s="41">
        <f t="shared" si="4"/>
        <v>267.099</v>
      </c>
      <c r="N28" s="40">
        <v>2</v>
      </c>
      <c r="O28" s="46">
        <v>66.77475</v>
      </c>
      <c r="P28" s="41">
        <f t="shared" si="5"/>
        <v>133.5495</v>
      </c>
    </row>
    <row r="29" s="27" customFormat="1" ht="45.75" spans="1:16">
      <c r="A29" s="37">
        <v>25</v>
      </c>
      <c r="B29" s="38" t="s">
        <v>13</v>
      </c>
      <c r="C29" s="39" t="s">
        <v>40</v>
      </c>
      <c r="D29" s="38" t="s">
        <v>15</v>
      </c>
      <c r="E29" s="40">
        <v>10</v>
      </c>
      <c r="F29" s="42">
        <v>176.79</v>
      </c>
      <c r="G29" s="41">
        <f t="shared" si="0"/>
        <v>1767.9</v>
      </c>
      <c r="H29" s="40">
        <v>10</v>
      </c>
      <c r="I29" s="42">
        <v>84.8592</v>
      </c>
      <c r="J29" s="41">
        <f t="shared" si="1"/>
        <v>848.592</v>
      </c>
      <c r="K29" s="40">
        <v>2</v>
      </c>
      <c r="L29" s="42">
        <v>203.3085</v>
      </c>
      <c r="M29" s="41">
        <f t="shared" si="4"/>
        <v>406.617</v>
      </c>
      <c r="N29" s="40">
        <v>2</v>
      </c>
      <c r="O29" s="46">
        <v>101.65425</v>
      </c>
      <c r="P29" s="41">
        <f t="shared" si="5"/>
        <v>203.3085</v>
      </c>
    </row>
    <row r="30" s="27" customFormat="1" ht="45.75" spans="1:16">
      <c r="A30" s="37">
        <v>26</v>
      </c>
      <c r="B30" s="38" t="s">
        <v>13</v>
      </c>
      <c r="C30" s="39" t="s">
        <v>41</v>
      </c>
      <c r="D30" s="38" t="s">
        <v>15</v>
      </c>
      <c r="E30" s="40">
        <v>10</v>
      </c>
      <c r="F30" s="42">
        <v>211.14</v>
      </c>
      <c r="G30" s="41">
        <f t="shared" si="0"/>
        <v>2111.4</v>
      </c>
      <c r="H30" s="40">
        <v>10</v>
      </c>
      <c r="I30" s="42">
        <v>101.3472</v>
      </c>
      <c r="J30" s="41">
        <f t="shared" si="1"/>
        <v>1013.472</v>
      </c>
      <c r="K30" s="40">
        <v>2</v>
      </c>
      <c r="L30" s="42">
        <v>242.811</v>
      </c>
      <c r="M30" s="41">
        <f t="shared" si="4"/>
        <v>485.622</v>
      </c>
      <c r="N30" s="40">
        <v>2</v>
      </c>
      <c r="O30" s="46">
        <v>121.4055</v>
      </c>
      <c r="P30" s="41">
        <f t="shared" si="5"/>
        <v>242.811</v>
      </c>
    </row>
    <row r="31" s="27" customFormat="1" ht="34.5" spans="1:16">
      <c r="A31" s="37">
        <v>27</v>
      </c>
      <c r="B31" s="43" t="s">
        <v>42</v>
      </c>
      <c r="C31" s="39" t="s">
        <v>43</v>
      </c>
      <c r="D31" s="43" t="s">
        <v>44</v>
      </c>
      <c r="E31" s="40">
        <v>2</v>
      </c>
      <c r="F31" s="42">
        <v>402.32</v>
      </c>
      <c r="G31" s="41">
        <f t="shared" si="0"/>
        <v>804.64</v>
      </c>
      <c r="H31" s="40">
        <v>2</v>
      </c>
      <c r="I31" s="42">
        <v>193.1136</v>
      </c>
      <c r="J31" s="41">
        <f t="shared" si="1"/>
        <v>386.2272</v>
      </c>
      <c r="K31" s="40">
        <v>2</v>
      </c>
      <c r="L31" s="42">
        <v>462.668</v>
      </c>
      <c r="M31" s="41">
        <f t="shared" si="4"/>
        <v>925.336</v>
      </c>
      <c r="N31" s="40">
        <v>2</v>
      </c>
      <c r="O31" s="46">
        <v>231.334</v>
      </c>
      <c r="P31" s="41">
        <f t="shared" si="5"/>
        <v>462.668</v>
      </c>
    </row>
    <row r="32" s="27" customFormat="1" ht="34.5" spans="1:16">
      <c r="A32" s="37">
        <v>28</v>
      </c>
      <c r="B32" s="43" t="s">
        <v>42</v>
      </c>
      <c r="C32" s="39" t="s">
        <v>45</v>
      </c>
      <c r="D32" s="43" t="s">
        <v>44</v>
      </c>
      <c r="E32" s="40">
        <v>2</v>
      </c>
      <c r="F32" s="42">
        <v>611.75</v>
      </c>
      <c r="G32" s="41">
        <f t="shared" si="0"/>
        <v>1223.5</v>
      </c>
      <c r="H32" s="40">
        <v>2</v>
      </c>
      <c r="I32" s="42">
        <v>293.64</v>
      </c>
      <c r="J32" s="41">
        <f t="shared" si="1"/>
        <v>587.28</v>
      </c>
      <c r="K32" s="40">
        <v>2</v>
      </c>
      <c r="L32" s="42">
        <v>703.5125</v>
      </c>
      <c r="M32" s="41">
        <f t="shared" si="4"/>
        <v>1407.025</v>
      </c>
      <c r="N32" s="40">
        <v>2</v>
      </c>
      <c r="O32" s="46">
        <v>351.75625</v>
      </c>
      <c r="P32" s="41">
        <f t="shared" si="5"/>
        <v>703.5125</v>
      </c>
    </row>
    <row r="33" s="27" customFormat="1" ht="34.5" spans="1:16">
      <c r="A33" s="37">
        <v>29</v>
      </c>
      <c r="B33" s="43" t="s">
        <v>42</v>
      </c>
      <c r="C33" s="39" t="s">
        <v>46</v>
      </c>
      <c r="D33" s="43" t="s">
        <v>44</v>
      </c>
      <c r="E33" s="40">
        <v>2</v>
      </c>
      <c r="F33" s="42">
        <v>802.82</v>
      </c>
      <c r="G33" s="41">
        <f t="shared" si="0"/>
        <v>1605.64</v>
      </c>
      <c r="H33" s="40">
        <v>2</v>
      </c>
      <c r="I33" s="42">
        <v>385.3536</v>
      </c>
      <c r="J33" s="41">
        <f t="shared" si="1"/>
        <v>770.7072</v>
      </c>
      <c r="K33" s="40">
        <v>2</v>
      </c>
      <c r="L33" s="42">
        <v>923.243</v>
      </c>
      <c r="M33" s="41">
        <f t="shared" si="4"/>
        <v>1846.486</v>
      </c>
      <c r="N33" s="40">
        <v>2</v>
      </c>
      <c r="O33" s="46">
        <v>461.6215</v>
      </c>
      <c r="P33" s="41">
        <f t="shared" si="5"/>
        <v>923.243</v>
      </c>
    </row>
    <row r="34" s="27" customFormat="1" ht="34.5" spans="1:16">
      <c r="A34" s="37">
        <v>30</v>
      </c>
      <c r="B34" s="43" t="s">
        <v>47</v>
      </c>
      <c r="C34" s="44" t="s">
        <v>48</v>
      </c>
      <c r="D34" s="43" t="s">
        <v>49</v>
      </c>
      <c r="E34" s="40">
        <v>10</v>
      </c>
      <c r="F34" s="42">
        <v>493.38</v>
      </c>
      <c r="G34" s="41">
        <f t="shared" ref="G34:G39" si="6">E34*F34</f>
        <v>4933.8</v>
      </c>
      <c r="H34" s="40">
        <v>10</v>
      </c>
      <c r="I34" s="42">
        <v>236.8224</v>
      </c>
      <c r="J34" s="41">
        <f t="shared" ref="J34:J39" si="7">H34*I34</f>
        <v>2368.224</v>
      </c>
      <c r="K34" s="40" t="s">
        <v>29</v>
      </c>
      <c r="L34" s="40" t="s">
        <v>29</v>
      </c>
      <c r="M34" s="40" t="s">
        <v>29</v>
      </c>
      <c r="N34" s="40" t="s">
        <v>29</v>
      </c>
      <c r="O34" s="40" t="s">
        <v>29</v>
      </c>
      <c r="P34" s="40" t="s">
        <v>29</v>
      </c>
    </row>
    <row r="35" s="27" customFormat="1" ht="34.5" spans="1:16">
      <c r="A35" s="37">
        <v>31</v>
      </c>
      <c r="B35" s="43" t="s">
        <v>47</v>
      </c>
      <c r="C35" s="44" t="s">
        <v>50</v>
      </c>
      <c r="D35" s="43" t="s">
        <v>49</v>
      </c>
      <c r="E35" s="40">
        <v>5</v>
      </c>
      <c r="F35" s="42">
        <v>932.66</v>
      </c>
      <c r="G35" s="41">
        <f t="shared" si="6"/>
        <v>4663.3</v>
      </c>
      <c r="H35" s="40">
        <v>5</v>
      </c>
      <c r="I35" s="42">
        <v>447.6768</v>
      </c>
      <c r="J35" s="41">
        <f t="shared" si="7"/>
        <v>2238.384</v>
      </c>
      <c r="K35" s="40" t="s">
        <v>29</v>
      </c>
      <c r="L35" s="40" t="s">
        <v>29</v>
      </c>
      <c r="M35" s="40" t="s">
        <v>29</v>
      </c>
      <c r="N35" s="40" t="s">
        <v>29</v>
      </c>
      <c r="O35" s="40" t="s">
        <v>29</v>
      </c>
      <c r="P35" s="40" t="s">
        <v>29</v>
      </c>
    </row>
    <row r="36" s="27" customFormat="1" ht="34.5" spans="1:16">
      <c r="A36" s="37">
        <v>32</v>
      </c>
      <c r="B36" s="43" t="s">
        <v>47</v>
      </c>
      <c r="C36" s="44" t="s">
        <v>51</v>
      </c>
      <c r="D36" s="43" t="s">
        <v>49</v>
      </c>
      <c r="E36" s="40">
        <v>15</v>
      </c>
      <c r="F36" s="42">
        <v>1242.4</v>
      </c>
      <c r="G36" s="41">
        <f t="shared" si="6"/>
        <v>18636</v>
      </c>
      <c r="H36" s="40">
        <v>15</v>
      </c>
      <c r="I36" s="42">
        <v>596.352</v>
      </c>
      <c r="J36" s="41">
        <f t="shared" si="7"/>
        <v>8945.28</v>
      </c>
      <c r="K36" s="40" t="s">
        <v>29</v>
      </c>
      <c r="L36" s="40" t="s">
        <v>29</v>
      </c>
      <c r="M36" s="40" t="s">
        <v>29</v>
      </c>
      <c r="N36" s="40" t="s">
        <v>29</v>
      </c>
      <c r="O36" s="40" t="s">
        <v>29</v>
      </c>
      <c r="P36" s="40" t="s">
        <v>29</v>
      </c>
    </row>
    <row r="37" s="27" customFormat="1" ht="34.5" spans="1:16">
      <c r="A37" s="37">
        <v>33</v>
      </c>
      <c r="B37" s="43" t="s">
        <v>47</v>
      </c>
      <c r="C37" s="44" t="s">
        <v>52</v>
      </c>
      <c r="D37" s="43" t="s">
        <v>49</v>
      </c>
      <c r="E37" s="40">
        <v>10</v>
      </c>
      <c r="F37" s="40">
        <v>1799.11</v>
      </c>
      <c r="G37" s="41">
        <f t="shared" si="6"/>
        <v>17991.1</v>
      </c>
      <c r="H37" s="40">
        <v>10</v>
      </c>
      <c r="I37" s="40">
        <v>863.5728</v>
      </c>
      <c r="J37" s="41">
        <f t="shared" si="7"/>
        <v>8635.728</v>
      </c>
      <c r="K37" s="40" t="s">
        <v>29</v>
      </c>
      <c r="L37" s="40" t="s">
        <v>29</v>
      </c>
      <c r="M37" s="40" t="s">
        <v>29</v>
      </c>
      <c r="N37" s="40" t="s">
        <v>29</v>
      </c>
      <c r="O37" s="40" t="s">
        <v>29</v>
      </c>
      <c r="P37" s="40" t="s">
        <v>29</v>
      </c>
    </row>
    <row r="38" s="27" customFormat="1" ht="34.5" spans="1:16">
      <c r="A38" s="37">
        <v>34</v>
      </c>
      <c r="B38" s="43" t="s">
        <v>47</v>
      </c>
      <c r="C38" s="44" t="s">
        <v>53</v>
      </c>
      <c r="D38" s="43" t="s">
        <v>49</v>
      </c>
      <c r="E38" s="40">
        <v>22</v>
      </c>
      <c r="F38" s="42">
        <v>2882.3</v>
      </c>
      <c r="G38" s="41">
        <f t="shared" si="6"/>
        <v>63410.6</v>
      </c>
      <c r="H38" s="40">
        <v>22</v>
      </c>
      <c r="I38" s="42">
        <v>1383.504</v>
      </c>
      <c r="J38" s="41">
        <f t="shared" si="7"/>
        <v>30437.088</v>
      </c>
      <c r="K38" s="40" t="s">
        <v>29</v>
      </c>
      <c r="L38" s="40" t="s">
        <v>29</v>
      </c>
      <c r="M38" s="40" t="s">
        <v>29</v>
      </c>
      <c r="N38" s="40" t="s">
        <v>29</v>
      </c>
      <c r="O38" s="40" t="s">
        <v>29</v>
      </c>
      <c r="P38" s="40" t="s">
        <v>29</v>
      </c>
    </row>
    <row r="39" s="27" customFormat="1" ht="47" customHeight="1" spans="1:16">
      <c r="A39" s="37">
        <v>35</v>
      </c>
      <c r="B39" s="43" t="s">
        <v>47</v>
      </c>
      <c r="C39" s="44" t="s">
        <v>54</v>
      </c>
      <c r="D39" s="43" t="s">
        <v>49</v>
      </c>
      <c r="E39" s="43">
        <v>4</v>
      </c>
      <c r="F39" s="43">
        <v>4184.54</v>
      </c>
      <c r="G39" s="43">
        <f t="shared" si="6"/>
        <v>16738.16</v>
      </c>
      <c r="H39" s="43">
        <v>4</v>
      </c>
      <c r="I39" s="43">
        <v>2008.5792</v>
      </c>
      <c r="J39" s="43">
        <f t="shared" si="7"/>
        <v>8034.3168</v>
      </c>
      <c r="K39" s="43" t="s">
        <v>29</v>
      </c>
      <c r="L39" s="43" t="s">
        <v>29</v>
      </c>
      <c r="M39" s="43" t="s">
        <v>29</v>
      </c>
      <c r="N39" s="43" t="s">
        <v>29</v>
      </c>
      <c r="O39" s="43" t="s">
        <v>29</v>
      </c>
      <c r="P39" s="43" t="s">
        <v>29</v>
      </c>
    </row>
    <row r="40" s="27" customFormat="1" ht="45.75" spans="1:16">
      <c r="A40" s="37">
        <v>36</v>
      </c>
      <c r="B40" s="38" t="s">
        <v>55</v>
      </c>
      <c r="C40" s="39" t="s">
        <v>14</v>
      </c>
      <c r="D40" s="45" t="s">
        <v>56</v>
      </c>
      <c r="E40" s="40">
        <v>2</v>
      </c>
      <c r="F40" s="42">
        <v>139.77</v>
      </c>
      <c r="G40" s="41">
        <f t="shared" ref="G40:G71" si="8">E40*F40</f>
        <v>279.54</v>
      </c>
      <c r="H40" s="40">
        <v>2</v>
      </c>
      <c r="I40" s="42">
        <v>67.0896</v>
      </c>
      <c r="J40" s="41">
        <f t="shared" ref="J40:J71" si="9">H40*I40</f>
        <v>134.1792</v>
      </c>
      <c r="K40" s="40">
        <v>1</v>
      </c>
      <c r="L40" s="42">
        <v>160.7355</v>
      </c>
      <c r="M40" s="41">
        <f t="shared" ref="M40:M71" si="10">K40*L40</f>
        <v>160.7355</v>
      </c>
      <c r="N40" s="40">
        <v>1</v>
      </c>
      <c r="O40" s="46">
        <v>80.36775</v>
      </c>
      <c r="P40" s="41">
        <f t="shared" ref="P40:P71" si="11">N40*O40</f>
        <v>80.36775</v>
      </c>
    </row>
    <row r="41" s="27" customFormat="1" ht="45.75" spans="1:16">
      <c r="A41" s="37">
        <v>37</v>
      </c>
      <c r="B41" s="38" t="s">
        <v>55</v>
      </c>
      <c r="C41" s="39" t="s">
        <v>16</v>
      </c>
      <c r="D41" s="45" t="s">
        <v>56</v>
      </c>
      <c r="E41" s="40">
        <v>2</v>
      </c>
      <c r="F41" s="42">
        <v>175.52</v>
      </c>
      <c r="G41" s="41">
        <f t="shared" si="8"/>
        <v>351.04</v>
      </c>
      <c r="H41" s="40">
        <v>2</v>
      </c>
      <c r="I41" s="42">
        <v>84.2496</v>
      </c>
      <c r="J41" s="41">
        <f t="shared" si="9"/>
        <v>168.4992</v>
      </c>
      <c r="K41" s="40">
        <v>1</v>
      </c>
      <c r="L41" s="42">
        <v>201.848</v>
      </c>
      <c r="M41" s="41">
        <f t="shared" si="10"/>
        <v>201.848</v>
      </c>
      <c r="N41" s="40">
        <v>1</v>
      </c>
      <c r="O41" s="46">
        <v>100.924</v>
      </c>
      <c r="P41" s="41">
        <f t="shared" si="11"/>
        <v>100.924</v>
      </c>
    </row>
    <row r="42" s="27" customFormat="1" ht="45.75" spans="1:16">
      <c r="A42" s="37">
        <v>38</v>
      </c>
      <c r="B42" s="38" t="s">
        <v>55</v>
      </c>
      <c r="C42" s="39" t="s">
        <v>17</v>
      </c>
      <c r="D42" s="45" t="s">
        <v>56</v>
      </c>
      <c r="E42" s="40">
        <v>2</v>
      </c>
      <c r="F42" s="42">
        <v>226.09</v>
      </c>
      <c r="G42" s="41">
        <f t="shared" si="8"/>
        <v>452.18</v>
      </c>
      <c r="H42" s="40">
        <v>2</v>
      </c>
      <c r="I42" s="42">
        <v>108.5232</v>
      </c>
      <c r="J42" s="41">
        <f t="shared" si="9"/>
        <v>217.0464</v>
      </c>
      <c r="K42" s="40">
        <v>1</v>
      </c>
      <c r="L42" s="42">
        <v>260.0035</v>
      </c>
      <c r="M42" s="41">
        <f t="shared" si="10"/>
        <v>260.0035</v>
      </c>
      <c r="N42" s="40">
        <v>1</v>
      </c>
      <c r="O42" s="46">
        <v>130.00175</v>
      </c>
      <c r="P42" s="41">
        <f t="shared" si="11"/>
        <v>130.00175</v>
      </c>
    </row>
    <row r="43" s="27" customFormat="1" ht="45.75" spans="1:16">
      <c r="A43" s="37">
        <v>39</v>
      </c>
      <c r="B43" s="38" t="s">
        <v>55</v>
      </c>
      <c r="C43" s="39" t="s">
        <v>19</v>
      </c>
      <c r="D43" s="45" t="s">
        <v>56</v>
      </c>
      <c r="E43" s="40">
        <v>5</v>
      </c>
      <c r="F43" s="42">
        <v>120.72</v>
      </c>
      <c r="G43" s="41">
        <f t="shared" si="8"/>
        <v>603.6</v>
      </c>
      <c r="H43" s="40">
        <v>5</v>
      </c>
      <c r="I43" s="42">
        <v>57.9456</v>
      </c>
      <c r="J43" s="41">
        <f t="shared" si="9"/>
        <v>289.728</v>
      </c>
      <c r="K43" s="40">
        <v>2</v>
      </c>
      <c r="L43" s="42">
        <v>138.828</v>
      </c>
      <c r="M43" s="41">
        <f t="shared" si="10"/>
        <v>277.656</v>
      </c>
      <c r="N43" s="40">
        <v>2</v>
      </c>
      <c r="O43" s="46">
        <v>69.414</v>
      </c>
      <c r="P43" s="41">
        <f t="shared" si="11"/>
        <v>138.828</v>
      </c>
    </row>
    <row r="44" s="27" customFormat="1" ht="45.75" spans="1:16">
      <c r="A44" s="37">
        <v>40</v>
      </c>
      <c r="B44" s="38" t="s">
        <v>55</v>
      </c>
      <c r="C44" s="39" t="s">
        <v>20</v>
      </c>
      <c r="D44" s="45" t="s">
        <v>56</v>
      </c>
      <c r="E44" s="40">
        <v>2</v>
      </c>
      <c r="F44" s="42">
        <v>157.06</v>
      </c>
      <c r="G44" s="41">
        <f t="shared" si="8"/>
        <v>314.12</v>
      </c>
      <c r="H44" s="40">
        <v>2</v>
      </c>
      <c r="I44" s="42">
        <v>75.3888</v>
      </c>
      <c r="J44" s="41">
        <f t="shared" si="9"/>
        <v>150.7776</v>
      </c>
      <c r="K44" s="40">
        <v>1</v>
      </c>
      <c r="L44" s="42">
        <v>180.619</v>
      </c>
      <c r="M44" s="41">
        <f t="shared" si="10"/>
        <v>180.619</v>
      </c>
      <c r="N44" s="40">
        <v>1</v>
      </c>
      <c r="O44" s="46">
        <v>90.3095</v>
      </c>
      <c r="P44" s="41">
        <f t="shared" si="11"/>
        <v>90.3095</v>
      </c>
    </row>
    <row r="45" s="27" customFormat="1" ht="45.75" spans="1:16">
      <c r="A45" s="37">
        <v>41</v>
      </c>
      <c r="B45" s="38" t="s">
        <v>55</v>
      </c>
      <c r="C45" s="39" t="s">
        <v>21</v>
      </c>
      <c r="D45" s="45" t="s">
        <v>56</v>
      </c>
      <c r="E45" s="40">
        <v>5</v>
      </c>
      <c r="F45" s="42">
        <v>235.26</v>
      </c>
      <c r="G45" s="41">
        <f t="shared" si="8"/>
        <v>1176.3</v>
      </c>
      <c r="H45" s="40">
        <v>5</v>
      </c>
      <c r="I45" s="42">
        <v>112.9248</v>
      </c>
      <c r="J45" s="41">
        <f t="shared" si="9"/>
        <v>564.624</v>
      </c>
      <c r="K45" s="40">
        <v>2</v>
      </c>
      <c r="L45" s="42">
        <v>270.549</v>
      </c>
      <c r="M45" s="41">
        <f t="shared" si="10"/>
        <v>541.098</v>
      </c>
      <c r="N45" s="40">
        <v>2</v>
      </c>
      <c r="O45" s="46">
        <v>135.2745</v>
      </c>
      <c r="P45" s="41">
        <f t="shared" si="11"/>
        <v>270.549</v>
      </c>
    </row>
    <row r="46" s="27" customFormat="1" ht="45.75" spans="1:16">
      <c r="A46" s="37">
        <v>42</v>
      </c>
      <c r="B46" s="38" t="s">
        <v>55</v>
      </c>
      <c r="C46" s="39" t="s">
        <v>22</v>
      </c>
      <c r="D46" s="45" t="s">
        <v>56</v>
      </c>
      <c r="E46" s="40">
        <v>5</v>
      </c>
      <c r="F46" s="42">
        <v>402.32</v>
      </c>
      <c r="G46" s="41">
        <f t="shared" si="8"/>
        <v>2011.6</v>
      </c>
      <c r="H46" s="40">
        <v>5</v>
      </c>
      <c r="I46" s="42">
        <v>193.1136</v>
      </c>
      <c r="J46" s="41">
        <f t="shared" si="9"/>
        <v>965.568</v>
      </c>
      <c r="K46" s="40">
        <v>2</v>
      </c>
      <c r="L46" s="42">
        <v>462.668</v>
      </c>
      <c r="M46" s="41">
        <f t="shared" si="10"/>
        <v>925.336</v>
      </c>
      <c r="N46" s="40">
        <v>2</v>
      </c>
      <c r="O46" s="46">
        <v>231.334</v>
      </c>
      <c r="P46" s="41">
        <f t="shared" si="11"/>
        <v>462.668</v>
      </c>
    </row>
    <row r="47" s="27" customFormat="1" ht="45.75" spans="1:16">
      <c r="A47" s="37">
        <v>43</v>
      </c>
      <c r="B47" s="38" t="s">
        <v>55</v>
      </c>
      <c r="C47" s="39" t="s">
        <v>23</v>
      </c>
      <c r="D47" s="45" t="s">
        <v>56</v>
      </c>
      <c r="E47" s="40">
        <v>10</v>
      </c>
      <c r="F47" s="42">
        <v>611.75</v>
      </c>
      <c r="G47" s="41">
        <f t="shared" si="8"/>
        <v>6117.5</v>
      </c>
      <c r="H47" s="40">
        <v>10</v>
      </c>
      <c r="I47" s="42">
        <v>293.64</v>
      </c>
      <c r="J47" s="41">
        <f t="shared" si="9"/>
        <v>2936.4</v>
      </c>
      <c r="K47" s="40">
        <v>2</v>
      </c>
      <c r="L47" s="42">
        <v>703.5125</v>
      </c>
      <c r="M47" s="41">
        <f t="shared" si="10"/>
        <v>1407.025</v>
      </c>
      <c r="N47" s="40">
        <v>2</v>
      </c>
      <c r="O47" s="46">
        <v>351.75625</v>
      </c>
      <c r="P47" s="41">
        <f t="shared" si="11"/>
        <v>703.5125</v>
      </c>
    </row>
    <row r="48" s="27" customFormat="1" ht="45.75" spans="1:16">
      <c r="A48" s="37">
        <v>44</v>
      </c>
      <c r="B48" s="38" t="s">
        <v>55</v>
      </c>
      <c r="C48" s="39" t="s">
        <v>24</v>
      </c>
      <c r="D48" s="45" t="s">
        <v>56</v>
      </c>
      <c r="E48" s="40">
        <v>10</v>
      </c>
      <c r="F48" s="42">
        <v>802.82</v>
      </c>
      <c r="G48" s="41">
        <f t="shared" si="8"/>
        <v>8028.2</v>
      </c>
      <c r="H48" s="40">
        <v>10</v>
      </c>
      <c r="I48" s="42">
        <v>385.3536</v>
      </c>
      <c r="J48" s="41">
        <f t="shared" si="9"/>
        <v>3853.536</v>
      </c>
      <c r="K48" s="40">
        <v>2</v>
      </c>
      <c r="L48" s="42">
        <v>923.243</v>
      </c>
      <c r="M48" s="41">
        <f t="shared" si="10"/>
        <v>1846.486</v>
      </c>
      <c r="N48" s="40">
        <v>2</v>
      </c>
      <c r="O48" s="46">
        <v>461.6215</v>
      </c>
      <c r="P48" s="41">
        <f t="shared" si="11"/>
        <v>923.243</v>
      </c>
    </row>
    <row r="49" s="27" customFormat="1" ht="45.75" spans="1:16">
      <c r="A49" s="37">
        <v>45</v>
      </c>
      <c r="B49" s="38" t="s">
        <v>55</v>
      </c>
      <c r="C49" s="39" t="s">
        <v>25</v>
      </c>
      <c r="D49" s="45" t="s">
        <v>56</v>
      </c>
      <c r="E49" s="40">
        <v>10</v>
      </c>
      <c r="F49" s="42">
        <v>1223.58</v>
      </c>
      <c r="G49" s="41">
        <f t="shared" si="8"/>
        <v>12235.8</v>
      </c>
      <c r="H49" s="40">
        <v>10</v>
      </c>
      <c r="I49" s="42">
        <v>587.3184</v>
      </c>
      <c r="J49" s="41">
        <f t="shared" si="9"/>
        <v>5873.184</v>
      </c>
      <c r="K49" s="40">
        <v>2</v>
      </c>
      <c r="L49" s="42">
        <v>1407.117</v>
      </c>
      <c r="M49" s="41">
        <f t="shared" si="10"/>
        <v>2814.234</v>
      </c>
      <c r="N49" s="40">
        <v>2</v>
      </c>
      <c r="O49" s="46">
        <v>703.5585</v>
      </c>
      <c r="P49" s="41">
        <f t="shared" si="11"/>
        <v>1407.117</v>
      </c>
    </row>
    <row r="50" s="27" customFormat="1" ht="45.75" spans="1:16">
      <c r="A50" s="37">
        <v>46</v>
      </c>
      <c r="B50" s="38" t="s">
        <v>55</v>
      </c>
      <c r="C50" s="39" t="s">
        <v>26</v>
      </c>
      <c r="D50" s="45" t="s">
        <v>56</v>
      </c>
      <c r="E50" s="40">
        <v>10</v>
      </c>
      <c r="F50" s="42">
        <v>1615.79</v>
      </c>
      <c r="G50" s="41">
        <f t="shared" si="8"/>
        <v>16157.9</v>
      </c>
      <c r="H50" s="40">
        <v>10</v>
      </c>
      <c r="I50" s="42">
        <v>775.5792</v>
      </c>
      <c r="J50" s="41">
        <f t="shared" si="9"/>
        <v>7755.792</v>
      </c>
      <c r="K50" s="40">
        <v>2</v>
      </c>
      <c r="L50" s="42">
        <v>1858.1585</v>
      </c>
      <c r="M50" s="41">
        <f t="shared" si="10"/>
        <v>3716.317</v>
      </c>
      <c r="N50" s="40">
        <v>2</v>
      </c>
      <c r="O50" s="46">
        <v>929.07925</v>
      </c>
      <c r="P50" s="41">
        <f t="shared" si="11"/>
        <v>1858.1585</v>
      </c>
    </row>
    <row r="51" s="27" customFormat="1" ht="45.75" spans="1:16">
      <c r="A51" s="37">
        <v>47</v>
      </c>
      <c r="B51" s="38" t="s">
        <v>55</v>
      </c>
      <c r="C51" s="39" t="s">
        <v>27</v>
      </c>
      <c r="D51" s="45" t="s">
        <v>56</v>
      </c>
      <c r="E51" s="40">
        <v>2</v>
      </c>
      <c r="F51" s="42">
        <v>2269.02</v>
      </c>
      <c r="G51" s="41">
        <f t="shared" si="8"/>
        <v>4538.04</v>
      </c>
      <c r="H51" s="40">
        <v>2</v>
      </c>
      <c r="I51" s="42">
        <v>1089.1296</v>
      </c>
      <c r="J51" s="41">
        <f t="shared" si="9"/>
        <v>2178.2592</v>
      </c>
      <c r="K51" s="40">
        <v>1</v>
      </c>
      <c r="L51" s="42">
        <v>2609.373</v>
      </c>
      <c r="M51" s="41">
        <f t="shared" si="10"/>
        <v>2609.373</v>
      </c>
      <c r="N51" s="40">
        <v>1</v>
      </c>
      <c r="O51" s="46">
        <v>1304.6865</v>
      </c>
      <c r="P51" s="41">
        <f t="shared" si="11"/>
        <v>1304.6865</v>
      </c>
    </row>
    <row r="52" s="27" customFormat="1" ht="45.75" spans="1:16">
      <c r="A52" s="37">
        <v>48</v>
      </c>
      <c r="B52" s="38" t="s">
        <v>55</v>
      </c>
      <c r="C52" s="39" t="s">
        <v>28</v>
      </c>
      <c r="D52" s="45" t="s">
        <v>56</v>
      </c>
      <c r="E52" s="40">
        <v>1</v>
      </c>
      <c r="F52" s="42">
        <v>2613.91</v>
      </c>
      <c r="G52" s="41">
        <f t="shared" si="8"/>
        <v>2613.91</v>
      </c>
      <c r="H52" s="40">
        <v>1</v>
      </c>
      <c r="I52" s="42">
        <v>1254.6768</v>
      </c>
      <c r="J52" s="41">
        <f t="shared" si="9"/>
        <v>1254.6768</v>
      </c>
      <c r="K52" s="40" t="s">
        <v>29</v>
      </c>
      <c r="L52" s="42">
        <v>3005.9965</v>
      </c>
      <c r="M52" s="41" t="s">
        <v>29</v>
      </c>
      <c r="N52" s="40" t="s">
        <v>29</v>
      </c>
      <c r="O52" s="46">
        <v>1502.99825</v>
      </c>
      <c r="P52" s="41" t="s">
        <v>29</v>
      </c>
    </row>
    <row r="53" s="27" customFormat="1" ht="45.75" spans="1:16">
      <c r="A53" s="37">
        <v>49</v>
      </c>
      <c r="B53" s="38" t="s">
        <v>55</v>
      </c>
      <c r="C53" s="39" t="s">
        <v>30</v>
      </c>
      <c r="D53" s="45" t="s">
        <v>56</v>
      </c>
      <c r="E53" s="40">
        <v>1</v>
      </c>
      <c r="F53" s="42">
        <v>3123.95</v>
      </c>
      <c r="G53" s="41">
        <f t="shared" si="8"/>
        <v>3123.95</v>
      </c>
      <c r="H53" s="40">
        <v>1</v>
      </c>
      <c r="I53" s="42">
        <v>1499.496</v>
      </c>
      <c r="J53" s="41">
        <f t="shared" si="9"/>
        <v>1499.496</v>
      </c>
      <c r="K53" s="40" t="s">
        <v>29</v>
      </c>
      <c r="L53" s="42">
        <v>3592.5425</v>
      </c>
      <c r="M53" s="41" t="s">
        <v>29</v>
      </c>
      <c r="N53" s="40" t="s">
        <v>29</v>
      </c>
      <c r="O53" s="46">
        <v>1796.27125</v>
      </c>
      <c r="P53" s="41" t="s">
        <v>29</v>
      </c>
    </row>
    <row r="54" s="27" customFormat="1" ht="45.75" spans="1:16">
      <c r="A54" s="37">
        <v>50</v>
      </c>
      <c r="B54" s="38" t="s">
        <v>55</v>
      </c>
      <c r="C54" s="39" t="s">
        <v>31</v>
      </c>
      <c r="D54" s="45" t="s">
        <v>56</v>
      </c>
      <c r="E54" s="40">
        <v>1</v>
      </c>
      <c r="F54" s="42">
        <v>3529.02</v>
      </c>
      <c r="G54" s="41">
        <f t="shared" si="8"/>
        <v>3529.02</v>
      </c>
      <c r="H54" s="40">
        <v>1</v>
      </c>
      <c r="I54" s="42">
        <v>1693.9296</v>
      </c>
      <c r="J54" s="41">
        <f t="shared" si="9"/>
        <v>1693.9296</v>
      </c>
      <c r="K54" s="40" t="s">
        <v>29</v>
      </c>
      <c r="L54" s="42">
        <v>4058.373</v>
      </c>
      <c r="M54" s="41" t="s">
        <v>29</v>
      </c>
      <c r="N54" s="40" t="s">
        <v>29</v>
      </c>
      <c r="O54" s="46">
        <v>2029.1865</v>
      </c>
      <c r="P54" s="41" t="s">
        <v>29</v>
      </c>
    </row>
    <row r="55" s="27" customFormat="1" ht="45.75" spans="1:16">
      <c r="A55" s="37">
        <v>51</v>
      </c>
      <c r="B55" s="38" t="s">
        <v>55</v>
      </c>
      <c r="C55" s="39" t="s">
        <v>57</v>
      </c>
      <c r="D55" s="45" t="s">
        <v>56</v>
      </c>
      <c r="E55" s="40">
        <v>1</v>
      </c>
      <c r="F55" s="42">
        <v>185.53</v>
      </c>
      <c r="G55" s="41">
        <f t="shared" si="8"/>
        <v>185.53</v>
      </c>
      <c r="H55" s="40">
        <v>1</v>
      </c>
      <c r="I55" s="42">
        <v>89.0544</v>
      </c>
      <c r="J55" s="41">
        <f t="shared" si="9"/>
        <v>89.0544</v>
      </c>
      <c r="K55" s="40">
        <v>1</v>
      </c>
      <c r="L55" s="42">
        <v>213.3595</v>
      </c>
      <c r="M55" s="41">
        <f t="shared" si="10"/>
        <v>213.3595</v>
      </c>
      <c r="N55" s="40">
        <v>1</v>
      </c>
      <c r="O55" s="46">
        <v>106.67975</v>
      </c>
      <c r="P55" s="41">
        <f t="shared" si="11"/>
        <v>106.67975</v>
      </c>
    </row>
    <row r="56" s="27" customFormat="1" ht="45.75" spans="1:16">
      <c r="A56" s="37">
        <v>52</v>
      </c>
      <c r="B56" s="38" t="s">
        <v>55</v>
      </c>
      <c r="C56" s="39" t="s">
        <v>58</v>
      </c>
      <c r="D56" s="45" t="s">
        <v>56</v>
      </c>
      <c r="E56" s="40">
        <v>5</v>
      </c>
      <c r="F56" s="42">
        <v>244.06</v>
      </c>
      <c r="G56" s="41">
        <f t="shared" si="8"/>
        <v>1220.3</v>
      </c>
      <c r="H56" s="40">
        <v>5</v>
      </c>
      <c r="I56" s="42">
        <v>117.1488</v>
      </c>
      <c r="J56" s="41">
        <f t="shared" si="9"/>
        <v>585.744</v>
      </c>
      <c r="K56" s="40">
        <v>1</v>
      </c>
      <c r="L56" s="42">
        <v>280.669</v>
      </c>
      <c r="M56" s="41">
        <f t="shared" si="10"/>
        <v>280.669</v>
      </c>
      <c r="N56" s="40">
        <v>1</v>
      </c>
      <c r="O56" s="46">
        <v>140.3345</v>
      </c>
      <c r="P56" s="41">
        <f t="shared" si="11"/>
        <v>140.3345</v>
      </c>
    </row>
    <row r="57" s="27" customFormat="1" ht="45.75" spans="1:16">
      <c r="A57" s="37">
        <v>53</v>
      </c>
      <c r="B57" s="38" t="s">
        <v>55</v>
      </c>
      <c r="C57" s="39" t="s">
        <v>32</v>
      </c>
      <c r="D57" s="45" t="s">
        <v>56</v>
      </c>
      <c r="E57" s="40">
        <v>5</v>
      </c>
      <c r="F57" s="42">
        <v>559.98</v>
      </c>
      <c r="G57" s="41">
        <f t="shared" si="8"/>
        <v>2799.9</v>
      </c>
      <c r="H57" s="40">
        <v>5</v>
      </c>
      <c r="I57" s="42">
        <v>268.7904</v>
      </c>
      <c r="J57" s="41">
        <f t="shared" si="9"/>
        <v>1343.952</v>
      </c>
      <c r="K57" s="40">
        <v>1</v>
      </c>
      <c r="L57" s="42">
        <v>643.977</v>
      </c>
      <c r="M57" s="41">
        <f t="shared" si="10"/>
        <v>643.977</v>
      </c>
      <c r="N57" s="40">
        <v>1</v>
      </c>
      <c r="O57" s="46">
        <v>321.9885</v>
      </c>
      <c r="P57" s="41">
        <f t="shared" si="11"/>
        <v>321.9885</v>
      </c>
    </row>
    <row r="58" s="27" customFormat="1" ht="45.75" spans="1:16">
      <c r="A58" s="37">
        <v>54</v>
      </c>
      <c r="B58" s="38" t="s">
        <v>55</v>
      </c>
      <c r="C58" s="39" t="s">
        <v>33</v>
      </c>
      <c r="D58" s="45" t="s">
        <v>56</v>
      </c>
      <c r="E58" s="40">
        <v>5</v>
      </c>
      <c r="F58" s="42">
        <v>881.42</v>
      </c>
      <c r="G58" s="41">
        <f t="shared" si="8"/>
        <v>4407.1</v>
      </c>
      <c r="H58" s="40">
        <v>5</v>
      </c>
      <c r="I58" s="42">
        <v>423.0816</v>
      </c>
      <c r="J58" s="41">
        <f t="shared" si="9"/>
        <v>2115.408</v>
      </c>
      <c r="K58" s="40">
        <v>1</v>
      </c>
      <c r="L58" s="42">
        <v>1013.633</v>
      </c>
      <c r="M58" s="41">
        <f t="shared" si="10"/>
        <v>1013.633</v>
      </c>
      <c r="N58" s="40">
        <v>1</v>
      </c>
      <c r="O58" s="46">
        <v>506.8165</v>
      </c>
      <c r="P58" s="41">
        <f t="shared" si="11"/>
        <v>506.8165</v>
      </c>
    </row>
    <row r="59" s="27" customFormat="1" ht="45.75" spans="1:16">
      <c r="A59" s="37">
        <v>55</v>
      </c>
      <c r="B59" s="38" t="s">
        <v>55</v>
      </c>
      <c r="C59" s="39" t="s">
        <v>34</v>
      </c>
      <c r="D59" s="45" t="s">
        <v>56</v>
      </c>
      <c r="E59" s="40">
        <v>5</v>
      </c>
      <c r="F59" s="42">
        <v>1042.24</v>
      </c>
      <c r="G59" s="41">
        <f t="shared" si="8"/>
        <v>5211.2</v>
      </c>
      <c r="H59" s="40">
        <v>5</v>
      </c>
      <c r="I59" s="42">
        <v>500.2752</v>
      </c>
      <c r="J59" s="41">
        <f t="shared" si="9"/>
        <v>2501.376</v>
      </c>
      <c r="K59" s="40">
        <v>1</v>
      </c>
      <c r="L59" s="42">
        <v>1198.576</v>
      </c>
      <c r="M59" s="41">
        <f t="shared" si="10"/>
        <v>1198.576</v>
      </c>
      <c r="N59" s="40">
        <v>1</v>
      </c>
      <c r="O59" s="46">
        <v>599.288</v>
      </c>
      <c r="P59" s="41">
        <f t="shared" si="11"/>
        <v>599.288</v>
      </c>
    </row>
    <row r="60" s="27" customFormat="1" ht="45.75" spans="1:16">
      <c r="A60" s="37">
        <v>56</v>
      </c>
      <c r="B60" s="38" t="s">
        <v>55</v>
      </c>
      <c r="C60" s="39" t="s">
        <v>35</v>
      </c>
      <c r="D60" s="45" t="s">
        <v>56</v>
      </c>
      <c r="E60" s="40">
        <v>5</v>
      </c>
      <c r="F60" s="42">
        <v>1544.72</v>
      </c>
      <c r="G60" s="41">
        <f t="shared" si="8"/>
        <v>7723.6</v>
      </c>
      <c r="H60" s="40">
        <v>5</v>
      </c>
      <c r="I60" s="42">
        <v>741.4656</v>
      </c>
      <c r="J60" s="41">
        <f t="shared" si="9"/>
        <v>3707.328</v>
      </c>
      <c r="K60" s="40">
        <v>1</v>
      </c>
      <c r="L60" s="42">
        <v>1776.428</v>
      </c>
      <c r="M60" s="41">
        <f t="shared" si="10"/>
        <v>1776.428</v>
      </c>
      <c r="N60" s="40">
        <v>1</v>
      </c>
      <c r="O60" s="46">
        <v>888.214</v>
      </c>
      <c r="P60" s="41">
        <f t="shared" si="11"/>
        <v>888.214</v>
      </c>
    </row>
    <row r="61" s="27" customFormat="1" ht="45.75" spans="1:16">
      <c r="A61" s="37">
        <v>57</v>
      </c>
      <c r="B61" s="38" t="s">
        <v>55</v>
      </c>
      <c r="C61" s="39" t="s">
        <v>36</v>
      </c>
      <c r="D61" s="45" t="s">
        <v>56</v>
      </c>
      <c r="E61" s="40">
        <v>5</v>
      </c>
      <c r="F61" s="42">
        <v>2109.66</v>
      </c>
      <c r="G61" s="41">
        <f t="shared" si="8"/>
        <v>10548.3</v>
      </c>
      <c r="H61" s="40">
        <v>5</v>
      </c>
      <c r="I61" s="42">
        <v>1012.6368</v>
      </c>
      <c r="J61" s="41">
        <f t="shared" si="9"/>
        <v>5063.184</v>
      </c>
      <c r="K61" s="40">
        <v>1</v>
      </c>
      <c r="L61" s="42">
        <v>2426.109</v>
      </c>
      <c r="M61" s="41">
        <f t="shared" si="10"/>
        <v>2426.109</v>
      </c>
      <c r="N61" s="40">
        <v>1</v>
      </c>
      <c r="O61" s="46">
        <v>1213.0545</v>
      </c>
      <c r="P61" s="41">
        <f t="shared" si="11"/>
        <v>1213.0545</v>
      </c>
    </row>
    <row r="62" s="27" customFormat="1" ht="45.75" spans="1:16">
      <c r="A62" s="37">
        <v>58</v>
      </c>
      <c r="B62" s="38" t="s">
        <v>55</v>
      </c>
      <c r="C62" s="39" t="s">
        <v>37</v>
      </c>
      <c r="D62" s="45" t="s">
        <v>56</v>
      </c>
      <c r="E62" s="40">
        <v>1</v>
      </c>
      <c r="F62" s="42">
        <v>2963.09</v>
      </c>
      <c r="G62" s="41">
        <f t="shared" si="8"/>
        <v>2963.09</v>
      </c>
      <c r="H62" s="40">
        <v>1</v>
      </c>
      <c r="I62" s="42">
        <v>1422.2832</v>
      </c>
      <c r="J62" s="41">
        <f t="shared" si="9"/>
        <v>1422.2832</v>
      </c>
      <c r="K62" s="40">
        <v>1</v>
      </c>
      <c r="L62" s="42">
        <v>3407.5535</v>
      </c>
      <c r="M62" s="41">
        <f t="shared" si="10"/>
        <v>3407.5535</v>
      </c>
      <c r="N62" s="40">
        <v>1</v>
      </c>
      <c r="O62" s="46">
        <v>1703.77675</v>
      </c>
      <c r="P62" s="41">
        <f t="shared" si="11"/>
        <v>1703.77675</v>
      </c>
    </row>
    <row r="63" s="27" customFormat="1" ht="34.5" spans="1:16">
      <c r="A63" s="37">
        <v>59</v>
      </c>
      <c r="B63" s="38" t="s">
        <v>59</v>
      </c>
      <c r="C63" s="39" t="s">
        <v>60</v>
      </c>
      <c r="D63" s="45" t="s">
        <v>44</v>
      </c>
      <c r="E63" s="40">
        <v>2</v>
      </c>
      <c r="F63" s="42">
        <v>120.72</v>
      </c>
      <c r="G63" s="41">
        <f t="shared" si="8"/>
        <v>241.44</v>
      </c>
      <c r="H63" s="40">
        <v>2</v>
      </c>
      <c r="I63" s="42">
        <v>57.9456</v>
      </c>
      <c r="J63" s="41">
        <f t="shared" si="9"/>
        <v>115.8912</v>
      </c>
      <c r="K63" s="40">
        <v>2</v>
      </c>
      <c r="L63" s="42">
        <v>138.828</v>
      </c>
      <c r="M63" s="41">
        <f t="shared" si="10"/>
        <v>277.656</v>
      </c>
      <c r="N63" s="40">
        <v>2</v>
      </c>
      <c r="O63" s="46">
        <v>69.414</v>
      </c>
      <c r="P63" s="41">
        <f t="shared" si="11"/>
        <v>138.828</v>
      </c>
    </row>
    <row r="64" s="27" customFormat="1" ht="34.5" spans="1:16">
      <c r="A64" s="37">
        <v>60</v>
      </c>
      <c r="B64" s="38" t="s">
        <v>59</v>
      </c>
      <c r="C64" s="39" t="s">
        <v>61</v>
      </c>
      <c r="D64" s="45" t="s">
        <v>44</v>
      </c>
      <c r="E64" s="40">
        <v>2</v>
      </c>
      <c r="F64" s="42">
        <v>157.06</v>
      </c>
      <c r="G64" s="41">
        <f t="shared" si="8"/>
        <v>314.12</v>
      </c>
      <c r="H64" s="40">
        <v>2</v>
      </c>
      <c r="I64" s="42">
        <v>75.3888</v>
      </c>
      <c r="J64" s="41">
        <f t="shared" si="9"/>
        <v>150.7776</v>
      </c>
      <c r="K64" s="40">
        <v>2</v>
      </c>
      <c r="L64" s="42">
        <v>180.619</v>
      </c>
      <c r="M64" s="41">
        <f t="shared" si="10"/>
        <v>361.238</v>
      </c>
      <c r="N64" s="40">
        <v>2</v>
      </c>
      <c r="O64" s="46">
        <v>90.3095</v>
      </c>
      <c r="P64" s="41">
        <f t="shared" si="11"/>
        <v>180.619</v>
      </c>
    </row>
    <row r="65" s="27" customFormat="1" ht="34.5" spans="1:16">
      <c r="A65" s="37">
        <v>61</v>
      </c>
      <c r="B65" s="38" t="s">
        <v>59</v>
      </c>
      <c r="C65" s="39" t="s">
        <v>62</v>
      </c>
      <c r="D65" s="45" t="s">
        <v>44</v>
      </c>
      <c r="E65" s="40">
        <v>2</v>
      </c>
      <c r="F65" s="42">
        <v>235.26</v>
      </c>
      <c r="G65" s="41">
        <f t="shared" si="8"/>
        <v>470.52</v>
      </c>
      <c r="H65" s="40">
        <v>2</v>
      </c>
      <c r="I65" s="42">
        <v>112.9248</v>
      </c>
      <c r="J65" s="41">
        <f t="shared" si="9"/>
        <v>225.8496</v>
      </c>
      <c r="K65" s="40">
        <v>2</v>
      </c>
      <c r="L65" s="42">
        <v>270.549</v>
      </c>
      <c r="M65" s="41">
        <f t="shared" si="10"/>
        <v>541.098</v>
      </c>
      <c r="N65" s="40">
        <v>2</v>
      </c>
      <c r="O65" s="46">
        <v>135.2745</v>
      </c>
      <c r="P65" s="41">
        <f t="shared" si="11"/>
        <v>270.549</v>
      </c>
    </row>
    <row r="66" s="27" customFormat="1" ht="34.5" spans="1:16">
      <c r="A66" s="37">
        <v>62</v>
      </c>
      <c r="B66" s="38" t="s">
        <v>59</v>
      </c>
      <c r="C66" s="39" t="s">
        <v>43</v>
      </c>
      <c r="D66" s="45" t="s">
        <v>44</v>
      </c>
      <c r="E66" s="40">
        <v>2</v>
      </c>
      <c r="F66" s="42">
        <v>402.32</v>
      </c>
      <c r="G66" s="41">
        <f t="shared" si="8"/>
        <v>804.64</v>
      </c>
      <c r="H66" s="40">
        <v>2</v>
      </c>
      <c r="I66" s="42">
        <v>193.1136</v>
      </c>
      <c r="J66" s="41">
        <f t="shared" si="9"/>
        <v>386.2272</v>
      </c>
      <c r="K66" s="40">
        <v>2</v>
      </c>
      <c r="L66" s="42">
        <v>462.668</v>
      </c>
      <c r="M66" s="41">
        <f t="shared" si="10"/>
        <v>925.336</v>
      </c>
      <c r="N66" s="40">
        <v>2</v>
      </c>
      <c r="O66" s="46">
        <v>231.334</v>
      </c>
      <c r="P66" s="41">
        <f t="shared" si="11"/>
        <v>462.668</v>
      </c>
    </row>
    <row r="67" s="27" customFormat="1" ht="34.5" spans="1:16">
      <c r="A67" s="37">
        <v>63</v>
      </c>
      <c r="B67" s="38" t="s">
        <v>59</v>
      </c>
      <c r="C67" s="39" t="s">
        <v>45</v>
      </c>
      <c r="D67" s="45" t="s">
        <v>44</v>
      </c>
      <c r="E67" s="40">
        <v>2</v>
      </c>
      <c r="F67" s="42">
        <v>611.75</v>
      </c>
      <c r="G67" s="41">
        <f t="shared" si="8"/>
        <v>1223.5</v>
      </c>
      <c r="H67" s="40">
        <v>2</v>
      </c>
      <c r="I67" s="42">
        <v>293.64</v>
      </c>
      <c r="J67" s="41">
        <f t="shared" si="9"/>
        <v>587.28</v>
      </c>
      <c r="K67" s="40">
        <v>2</v>
      </c>
      <c r="L67" s="42">
        <v>703.5125</v>
      </c>
      <c r="M67" s="41">
        <f t="shared" si="10"/>
        <v>1407.025</v>
      </c>
      <c r="N67" s="40">
        <v>2</v>
      </c>
      <c r="O67" s="46">
        <v>351.75625</v>
      </c>
      <c r="P67" s="41">
        <f t="shared" si="11"/>
        <v>703.5125</v>
      </c>
    </row>
    <row r="68" s="27" customFormat="1" ht="34.5" spans="1:16">
      <c r="A68" s="37">
        <v>64</v>
      </c>
      <c r="B68" s="38" t="s">
        <v>59</v>
      </c>
      <c r="C68" s="39" t="s">
        <v>46</v>
      </c>
      <c r="D68" s="45" t="s">
        <v>44</v>
      </c>
      <c r="E68" s="40">
        <v>2</v>
      </c>
      <c r="F68" s="42">
        <v>802.82</v>
      </c>
      <c r="G68" s="41">
        <f t="shared" si="8"/>
        <v>1605.64</v>
      </c>
      <c r="H68" s="40">
        <v>2</v>
      </c>
      <c r="I68" s="42">
        <v>385.3536</v>
      </c>
      <c r="J68" s="41">
        <f t="shared" si="9"/>
        <v>770.7072</v>
      </c>
      <c r="K68" s="40">
        <v>2</v>
      </c>
      <c r="L68" s="42">
        <v>923.243</v>
      </c>
      <c r="M68" s="41">
        <f t="shared" si="10"/>
        <v>1846.486</v>
      </c>
      <c r="N68" s="40">
        <v>2</v>
      </c>
      <c r="O68" s="46">
        <v>461.6215</v>
      </c>
      <c r="P68" s="41">
        <f t="shared" si="11"/>
        <v>923.243</v>
      </c>
    </row>
    <row r="69" s="27" customFormat="1" ht="45.75" spans="1:16">
      <c r="A69" s="37">
        <v>65</v>
      </c>
      <c r="B69" s="38" t="s">
        <v>63</v>
      </c>
      <c r="C69" s="39" t="s">
        <v>21</v>
      </c>
      <c r="D69" s="38" t="s">
        <v>64</v>
      </c>
      <c r="E69" s="40">
        <v>5</v>
      </c>
      <c r="F69" s="42">
        <v>318.49</v>
      </c>
      <c r="G69" s="41">
        <f t="shared" ref="G69:G99" si="12">E69*F69</f>
        <v>1592.45</v>
      </c>
      <c r="H69" s="40">
        <v>5</v>
      </c>
      <c r="I69" s="42">
        <v>152.8752</v>
      </c>
      <c r="J69" s="41">
        <f t="shared" ref="J69:J99" si="13">H69*I69</f>
        <v>764.376</v>
      </c>
      <c r="K69" s="40">
        <v>2</v>
      </c>
      <c r="L69" s="42">
        <v>366.2635</v>
      </c>
      <c r="M69" s="41">
        <f t="shared" ref="M69:M99" si="14">K69*L69</f>
        <v>732.527</v>
      </c>
      <c r="N69" s="40">
        <v>2</v>
      </c>
      <c r="O69" s="46">
        <v>183.13175</v>
      </c>
      <c r="P69" s="41">
        <f t="shared" ref="P69:P99" si="15">N69*O69</f>
        <v>366.2635</v>
      </c>
    </row>
    <row r="70" s="27" customFormat="1" ht="45.75" spans="1:16">
      <c r="A70" s="37">
        <v>66</v>
      </c>
      <c r="B70" s="38" t="s">
        <v>63</v>
      </c>
      <c r="C70" s="39" t="s">
        <v>22</v>
      </c>
      <c r="D70" s="38" t="s">
        <v>64</v>
      </c>
      <c r="E70" s="40">
        <v>5</v>
      </c>
      <c r="F70" s="42">
        <v>477.61</v>
      </c>
      <c r="G70" s="41">
        <f t="shared" si="12"/>
        <v>2388.05</v>
      </c>
      <c r="H70" s="40">
        <v>5</v>
      </c>
      <c r="I70" s="42">
        <v>229.2528</v>
      </c>
      <c r="J70" s="41">
        <f t="shared" si="13"/>
        <v>1146.264</v>
      </c>
      <c r="K70" s="40">
        <v>2</v>
      </c>
      <c r="L70" s="42">
        <v>549.2515</v>
      </c>
      <c r="M70" s="41">
        <f t="shared" si="14"/>
        <v>1098.503</v>
      </c>
      <c r="N70" s="40">
        <v>2</v>
      </c>
      <c r="O70" s="46">
        <v>274.62575</v>
      </c>
      <c r="P70" s="41">
        <f t="shared" si="15"/>
        <v>549.2515</v>
      </c>
    </row>
    <row r="71" s="27" customFormat="1" ht="45.75" spans="1:16">
      <c r="A71" s="37">
        <v>67</v>
      </c>
      <c r="B71" s="38" t="s">
        <v>63</v>
      </c>
      <c r="C71" s="39" t="s">
        <v>23</v>
      </c>
      <c r="D71" s="38" t="s">
        <v>64</v>
      </c>
      <c r="E71" s="40">
        <v>5</v>
      </c>
      <c r="F71" s="42">
        <v>641.52</v>
      </c>
      <c r="G71" s="41">
        <f t="shared" si="12"/>
        <v>3207.6</v>
      </c>
      <c r="H71" s="40">
        <v>5</v>
      </c>
      <c r="I71" s="42">
        <v>307.9296</v>
      </c>
      <c r="J71" s="41">
        <f t="shared" si="13"/>
        <v>1539.648</v>
      </c>
      <c r="K71" s="40">
        <v>2</v>
      </c>
      <c r="L71" s="42">
        <v>737.748</v>
      </c>
      <c r="M71" s="41">
        <f t="shared" si="14"/>
        <v>1475.496</v>
      </c>
      <c r="N71" s="40">
        <v>2</v>
      </c>
      <c r="O71" s="46">
        <v>368.874</v>
      </c>
      <c r="P71" s="41">
        <f t="shared" si="15"/>
        <v>737.748</v>
      </c>
    </row>
    <row r="72" s="27" customFormat="1" ht="45.75" spans="1:16">
      <c r="A72" s="37">
        <v>68</v>
      </c>
      <c r="B72" s="38" t="s">
        <v>63</v>
      </c>
      <c r="C72" s="39" t="s">
        <v>24</v>
      </c>
      <c r="D72" s="38" t="s">
        <v>64</v>
      </c>
      <c r="E72" s="40">
        <v>5</v>
      </c>
      <c r="F72" s="42">
        <v>735.88</v>
      </c>
      <c r="G72" s="41">
        <f t="shared" si="12"/>
        <v>3679.4</v>
      </c>
      <c r="H72" s="40">
        <v>5</v>
      </c>
      <c r="I72" s="42">
        <v>353.2224</v>
      </c>
      <c r="J72" s="41">
        <f t="shared" si="13"/>
        <v>1766.112</v>
      </c>
      <c r="K72" s="40">
        <v>2</v>
      </c>
      <c r="L72" s="42">
        <v>846.262</v>
      </c>
      <c r="M72" s="41">
        <f t="shared" si="14"/>
        <v>1692.524</v>
      </c>
      <c r="N72" s="40">
        <v>2</v>
      </c>
      <c r="O72" s="46">
        <v>423.131</v>
      </c>
      <c r="P72" s="41">
        <f t="shared" si="15"/>
        <v>846.262</v>
      </c>
    </row>
    <row r="73" s="27" customFormat="1" ht="45.75" spans="1:16">
      <c r="A73" s="37">
        <v>69</v>
      </c>
      <c r="B73" s="38" t="s">
        <v>63</v>
      </c>
      <c r="C73" s="39" t="s">
        <v>65</v>
      </c>
      <c r="D73" s="38" t="s">
        <v>64</v>
      </c>
      <c r="E73" s="40">
        <v>2</v>
      </c>
      <c r="F73" s="42">
        <v>776.69</v>
      </c>
      <c r="G73" s="41">
        <f t="shared" si="12"/>
        <v>1553.38</v>
      </c>
      <c r="H73" s="40">
        <v>2</v>
      </c>
      <c r="I73" s="42">
        <v>372.8112</v>
      </c>
      <c r="J73" s="41">
        <f t="shared" si="13"/>
        <v>745.6224</v>
      </c>
      <c r="K73" s="40">
        <v>1</v>
      </c>
      <c r="L73" s="42">
        <v>893.1935</v>
      </c>
      <c r="M73" s="41">
        <f t="shared" si="14"/>
        <v>893.1935</v>
      </c>
      <c r="N73" s="40">
        <v>1</v>
      </c>
      <c r="O73" s="46">
        <v>446.59675</v>
      </c>
      <c r="P73" s="41">
        <f t="shared" si="15"/>
        <v>446.59675</v>
      </c>
    </row>
    <row r="74" s="27" customFormat="1" ht="45.75" spans="1:16">
      <c r="A74" s="37">
        <v>70</v>
      </c>
      <c r="B74" s="38" t="s">
        <v>63</v>
      </c>
      <c r="C74" s="39" t="s">
        <v>25</v>
      </c>
      <c r="D74" s="38" t="s">
        <v>64</v>
      </c>
      <c r="E74" s="40">
        <v>5</v>
      </c>
      <c r="F74" s="42">
        <v>844.72</v>
      </c>
      <c r="G74" s="41">
        <f t="shared" si="12"/>
        <v>4223.6</v>
      </c>
      <c r="H74" s="40">
        <v>5</v>
      </c>
      <c r="I74" s="42">
        <v>405.4656</v>
      </c>
      <c r="J74" s="41">
        <f t="shared" si="13"/>
        <v>2027.328</v>
      </c>
      <c r="K74" s="40">
        <v>2</v>
      </c>
      <c r="L74" s="42">
        <v>971.428</v>
      </c>
      <c r="M74" s="41">
        <f t="shared" si="14"/>
        <v>1942.856</v>
      </c>
      <c r="N74" s="40">
        <v>2</v>
      </c>
      <c r="O74" s="46">
        <v>485.714</v>
      </c>
      <c r="P74" s="41">
        <f t="shared" si="15"/>
        <v>971.428</v>
      </c>
    </row>
    <row r="75" s="27" customFormat="1" ht="45.75" spans="1:16">
      <c r="A75" s="37">
        <v>71</v>
      </c>
      <c r="B75" s="38" t="s">
        <v>63</v>
      </c>
      <c r="C75" s="39" t="s">
        <v>26</v>
      </c>
      <c r="D75" s="38" t="s">
        <v>64</v>
      </c>
      <c r="E75" s="40">
        <v>5</v>
      </c>
      <c r="F75" s="42">
        <v>1458.31</v>
      </c>
      <c r="G75" s="41">
        <f t="shared" si="12"/>
        <v>7291.55</v>
      </c>
      <c r="H75" s="40">
        <v>5</v>
      </c>
      <c r="I75" s="42">
        <v>699.9888</v>
      </c>
      <c r="J75" s="41">
        <f t="shared" si="13"/>
        <v>3499.944</v>
      </c>
      <c r="K75" s="40">
        <v>2</v>
      </c>
      <c r="L75" s="42">
        <v>1677.0565</v>
      </c>
      <c r="M75" s="41">
        <f t="shared" si="14"/>
        <v>3354.113</v>
      </c>
      <c r="N75" s="40">
        <v>2</v>
      </c>
      <c r="O75" s="46">
        <v>838.52825</v>
      </c>
      <c r="P75" s="41">
        <f t="shared" si="15"/>
        <v>1677.0565</v>
      </c>
    </row>
    <row r="76" s="27" customFormat="1" ht="45.75" spans="1:16">
      <c r="A76" s="37">
        <v>72</v>
      </c>
      <c r="B76" s="38" t="s">
        <v>63</v>
      </c>
      <c r="C76" s="39" t="s">
        <v>27</v>
      </c>
      <c r="D76" s="38" t="s">
        <v>64</v>
      </c>
      <c r="E76" s="40">
        <v>2</v>
      </c>
      <c r="F76" s="42">
        <v>1967.58</v>
      </c>
      <c r="G76" s="41">
        <f t="shared" si="12"/>
        <v>3935.16</v>
      </c>
      <c r="H76" s="40">
        <v>2</v>
      </c>
      <c r="I76" s="42">
        <v>944.4384</v>
      </c>
      <c r="J76" s="41">
        <f t="shared" si="13"/>
        <v>1888.8768</v>
      </c>
      <c r="K76" s="40">
        <v>2</v>
      </c>
      <c r="L76" s="42">
        <v>2262.717</v>
      </c>
      <c r="M76" s="41">
        <f t="shared" si="14"/>
        <v>4525.434</v>
      </c>
      <c r="N76" s="40">
        <v>2</v>
      </c>
      <c r="O76" s="46">
        <v>1131.3585</v>
      </c>
      <c r="P76" s="41">
        <f t="shared" si="15"/>
        <v>2262.717</v>
      </c>
    </row>
    <row r="77" s="27" customFormat="1" ht="45.75" spans="1:16">
      <c r="A77" s="37">
        <v>73</v>
      </c>
      <c r="B77" s="38" t="s">
        <v>63</v>
      </c>
      <c r="C77" s="39" t="s">
        <v>28</v>
      </c>
      <c r="D77" s="38" t="s">
        <v>64</v>
      </c>
      <c r="E77" s="40">
        <v>2</v>
      </c>
      <c r="F77" s="42">
        <v>2452.96</v>
      </c>
      <c r="G77" s="41">
        <f t="shared" si="12"/>
        <v>4905.92</v>
      </c>
      <c r="H77" s="40">
        <v>2</v>
      </c>
      <c r="I77" s="42">
        <v>1177.4208</v>
      </c>
      <c r="J77" s="41">
        <f t="shared" si="13"/>
        <v>2354.8416</v>
      </c>
      <c r="K77" s="40">
        <v>1</v>
      </c>
      <c r="L77" s="42">
        <v>2820.904</v>
      </c>
      <c r="M77" s="41">
        <f t="shared" si="14"/>
        <v>2820.904</v>
      </c>
      <c r="N77" s="40">
        <v>1</v>
      </c>
      <c r="O77" s="46">
        <v>1410.452</v>
      </c>
      <c r="P77" s="41">
        <f t="shared" si="15"/>
        <v>1410.452</v>
      </c>
    </row>
    <row r="78" s="27" customFormat="1" ht="45.75" spans="1:16">
      <c r="A78" s="37">
        <v>74</v>
      </c>
      <c r="B78" s="38" t="s">
        <v>63</v>
      </c>
      <c r="C78" s="39" t="s">
        <v>30</v>
      </c>
      <c r="D78" s="38" t="s">
        <v>64</v>
      </c>
      <c r="E78" s="40">
        <v>2</v>
      </c>
      <c r="F78" s="42">
        <v>2714.03</v>
      </c>
      <c r="G78" s="41">
        <f t="shared" si="12"/>
        <v>5428.06</v>
      </c>
      <c r="H78" s="40">
        <v>2</v>
      </c>
      <c r="I78" s="42">
        <v>1302.7344</v>
      </c>
      <c r="J78" s="41">
        <f t="shared" si="13"/>
        <v>2605.4688</v>
      </c>
      <c r="K78" s="40" t="s">
        <v>29</v>
      </c>
      <c r="L78" s="48" t="s">
        <v>29</v>
      </c>
      <c r="M78" s="41" t="s">
        <v>29</v>
      </c>
      <c r="N78" s="40" t="s">
        <v>29</v>
      </c>
      <c r="O78" s="41" t="s">
        <v>29</v>
      </c>
      <c r="P78" s="41" t="s">
        <v>29</v>
      </c>
    </row>
    <row r="79" s="27" customFormat="1" ht="45.75" spans="1:16">
      <c r="A79" s="37">
        <v>75</v>
      </c>
      <c r="B79" s="38" t="s">
        <v>63</v>
      </c>
      <c r="C79" s="39" t="s">
        <v>31</v>
      </c>
      <c r="D79" s="38" t="s">
        <v>64</v>
      </c>
      <c r="E79" s="40">
        <v>2</v>
      </c>
      <c r="F79" s="42">
        <v>3086.62</v>
      </c>
      <c r="G79" s="41">
        <f t="shared" si="12"/>
        <v>6173.24</v>
      </c>
      <c r="H79" s="40">
        <v>2</v>
      </c>
      <c r="I79" s="42">
        <v>1481.5776</v>
      </c>
      <c r="J79" s="41">
        <f t="shared" si="13"/>
        <v>2963.1552</v>
      </c>
      <c r="K79" s="40" t="s">
        <v>29</v>
      </c>
      <c r="L79" s="48" t="s">
        <v>29</v>
      </c>
      <c r="M79" s="41" t="s">
        <v>29</v>
      </c>
      <c r="N79" s="40" t="s">
        <v>29</v>
      </c>
      <c r="O79" s="41" t="s">
        <v>29</v>
      </c>
      <c r="P79" s="41" t="s">
        <v>29</v>
      </c>
    </row>
    <row r="80" s="27" customFormat="1" ht="45.75" spans="1:16">
      <c r="A80" s="37">
        <v>76</v>
      </c>
      <c r="B80" s="38" t="s">
        <v>63</v>
      </c>
      <c r="C80" s="39" t="s">
        <v>57</v>
      </c>
      <c r="D80" s="38" t="s">
        <v>64</v>
      </c>
      <c r="E80" s="40">
        <v>2</v>
      </c>
      <c r="F80" s="42">
        <v>357.06</v>
      </c>
      <c r="G80" s="41">
        <f t="shared" si="12"/>
        <v>714.12</v>
      </c>
      <c r="H80" s="40">
        <v>2</v>
      </c>
      <c r="I80" s="42">
        <v>171.3888</v>
      </c>
      <c r="J80" s="41">
        <f t="shared" si="13"/>
        <v>342.7776</v>
      </c>
      <c r="K80" s="40">
        <v>2</v>
      </c>
      <c r="L80" s="42">
        <v>410.619</v>
      </c>
      <c r="M80" s="41">
        <f t="shared" si="14"/>
        <v>821.238</v>
      </c>
      <c r="N80" s="40">
        <v>2</v>
      </c>
      <c r="O80" s="46">
        <v>205.3095</v>
      </c>
      <c r="P80" s="41">
        <f t="shared" si="15"/>
        <v>410.619</v>
      </c>
    </row>
    <row r="81" s="27" customFormat="1" ht="45.75" spans="1:16">
      <c r="A81" s="37">
        <v>77</v>
      </c>
      <c r="B81" s="38" t="s">
        <v>63</v>
      </c>
      <c r="C81" s="39" t="s">
        <v>58</v>
      </c>
      <c r="D81" s="38" t="s">
        <v>64</v>
      </c>
      <c r="E81" s="40">
        <v>5</v>
      </c>
      <c r="F81" s="42">
        <v>445.82</v>
      </c>
      <c r="G81" s="41">
        <f t="shared" si="12"/>
        <v>2229.1</v>
      </c>
      <c r="H81" s="40">
        <v>5</v>
      </c>
      <c r="I81" s="42">
        <v>213.9936</v>
      </c>
      <c r="J81" s="41">
        <f t="shared" si="13"/>
        <v>1069.968</v>
      </c>
      <c r="K81" s="40">
        <v>2</v>
      </c>
      <c r="L81" s="42">
        <v>512.693</v>
      </c>
      <c r="M81" s="41">
        <f t="shared" si="14"/>
        <v>1025.386</v>
      </c>
      <c r="N81" s="40">
        <v>2</v>
      </c>
      <c r="O81" s="46">
        <v>256.3465</v>
      </c>
      <c r="P81" s="41">
        <f t="shared" si="15"/>
        <v>512.693</v>
      </c>
    </row>
    <row r="82" s="27" customFormat="1" ht="45.75" spans="1:16">
      <c r="A82" s="37">
        <v>78</v>
      </c>
      <c r="B82" s="38" t="s">
        <v>63</v>
      </c>
      <c r="C82" s="39" t="s">
        <v>32</v>
      </c>
      <c r="D82" s="38" t="s">
        <v>64</v>
      </c>
      <c r="E82" s="40">
        <v>5</v>
      </c>
      <c r="F82" s="42">
        <v>655.06</v>
      </c>
      <c r="G82" s="41">
        <f t="shared" si="12"/>
        <v>3275.3</v>
      </c>
      <c r="H82" s="40">
        <v>5</v>
      </c>
      <c r="I82" s="42">
        <v>314.4288</v>
      </c>
      <c r="J82" s="41">
        <f t="shared" si="13"/>
        <v>1572.144</v>
      </c>
      <c r="K82" s="40">
        <v>2</v>
      </c>
      <c r="L82" s="42">
        <v>753.319</v>
      </c>
      <c r="M82" s="41">
        <f t="shared" si="14"/>
        <v>1506.638</v>
      </c>
      <c r="N82" s="40">
        <v>2</v>
      </c>
      <c r="O82" s="46">
        <v>376.6595</v>
      </c>
      <c r="P82" s="41">
        <f t="shared" si="15"/>
        <v>753.319</v>
      </c>
    </row>
    <row r="83" s="27" customFormat="1" ht="45.75" spans="1:16">
      <c r="A83" s="37">
        <v>79</v>
      </c>
      <c r="B83" s="38" t="s">
        <v>63</v>
      </c>
      <c r="C83" s="39" t="s">
        <v>33</v>
      </c>
      <c r="D83" s="38" t="s">
        <v>64</v>
      </c>
      <c r="E83" s="40">
        <v>5</v>
      </c>
      <c r="F83" s="42">
        <v>909.49</v>
      </c>
      <c r="G83" s="41">
        <f t="shared" si="12"/>
        <v>4547.45</v>
      </c>
      <c r="H83" s="40">
        <v>5</v>
      </c>
      <c r="I83" s="42">
        <v>436.5552</v>
      </c>
      <c r="J83" s="41">
        <f t="shared" si="13"/>
        <v>2182.776</v>
      </c>
      <c r="K83" s="40">
        <v>2</v>
      </c>
      <c r="L83" s="42">
        <v>1045.9135</v>
      </c>
      <c r="M83" s="41">
        <f t="shared" si="14"/>
        <v>2091.827</v>
      </c>
      <c r="N83" s="40">
        <v>2</v>
      </c>
      <c r="O83" s="46">
        <v>522.95675</v>
      </c>
      <c r="P83" s="41">
        <f t="shared" si="15"/>
        <v>1045.9135</v>
      </c>
    </row>
    <row r="84" s="27" customFormat="1" ht="45.75" spans="1:16">
      <c r="A84" s="37">
        <v>80</v>
      </c>
      <c r="B84" s="38" t="s">
        <v>63</v>
      </c>
      <c r="C84" s="39" t="s">
        <v>34</v>
      </c>
      <c r="D84" s="38" t="s">
        <v>64</v>
      </c>
      <c r="E84" s="40">
        <v>5</v>
      </c>
      <c r="F84" s="42">
        <v>1180.18</v>
      </c>
      <c r="G84" s="41">
        <f t="shared" si="12"/>
        <v>5900.9</v>
      </c>
      <c r="H84" s="40">
        <v>5</v>
      </c>
      <c r="I84" s="42">
        <v>566.4864</v>
      </c>
      <c r="J84" s="41">
        <f t="shared" si="13"/>
        <v>2832.432</v>
      </c>
      <c r="K84" s="40">
        <v>2</v>
      </c>
      <c r="L84" s="42">
        <v>1357.207</v>
      </c>
      <c r="M84" s="41">
        <f t="shared" si="14"/>
        <v>2714.414</v>
      </c>
      <c r="N84" s="40">
        <v>2</v>
      </c>
      <c r="O84" s="46">
        <v>678.6035</v>
      </c>
      <c r="P84" s="41">
        <f t="shared" si="15"/>
        <v>1357.207</v>
      </c>
    </row>
    <row r="85" s="27" customFormat="1" ht="45.75" spans="1:16">
      <c r="A85" s="37">
        <v>81</v>
      </c>
      <c r="B85" s="38" t="s">
        <v>63</v>
      </c>
      <c r="C85" s="39" t="s">
        <v>35</v>
      </c>
      <c r="D85" s="38" t="s">
        <v>64</v>
      </c>
      <c r="E85" s="40">
        <v>5</v>
      </c>
      <c r="F85" s="42">
        <v>1597.86</v>
      </c>
      <c r="G85" s="41">
        <f t="shared" si="12"/>
        <v>7989.3</v>
      </c>
      <c r="H85" s="40">
        <v>5</v>
      </c>
      <c r="I85" s="42">
        <v>766.9728</v>
      </c>
      <c r="J85" s="41">
        <f t="shared" si="13"/>
        <v>3834.864</v>
      </c>
      <c r="K85" s="40">
        <v>2</v>
      </c>
      <c r="L85" s="42">
        <v>1837.539</v>
      </c>
      <c r="M85" s="41">
        <f t="shared" si="14"/>
        <v>3675.078</v>
      </c>
      <c r="N85" s="40">
        <v>2</v>
      </c>
      <c r="O85" s="46">
        <v>918.7695</v>
      </c>
      <c r="P85" s="41">
        <f t="shared" si="15"/>
        <v>1837.539</v>
      </c>
    </row>
    <row r="86" s="27" customFormat="1" ht="45.75" spans="1:16">
      <c r="A86" s="37">
        <v>82</v>
      </c>
      <c r="B86" s="38" t="s">
        <v>63</v>
      </c>
      <c r="C86" s="39" t="s">
        <v>36</v>
      </c>
      <c r="D86" s="38" t="s">
        <v>64</v>
      </c>
      <c r="E86" s="40">
        <v>5</v>
      </c>
      <c r="F86" s="42">
        <v>2554.4</v>
      </c>
      <c r="G86" s="41">
        <f t="shared" si="12"/>
        <v>12772</v>
      </c>
      <c r="H86" s="40">
        <v>5</v>
      </c>
      <c r="I86" s="42">
        <v>1226.112</v>
      </c>
      <c r="J86" s="41">
        <f t="shared" si="13"/>
        <v>6130.56</v>
      </c>
      <c r="K86" s="40">
        <v>2</v>
      </c>
      <c r="L86" s="42">
        <v>2937.56</v>
      </c>
      <c r="M86" s="41">
        <f t="shared" si="14"/>
        <v>5875.12</v>
      </c>
      <c r="N86" s="40">
        <v>2</v>
      </c>
      <c r="O86" s="46">
        <v>1468.78</v>
      </c>
      <c r="P86" s="41">
        <f t="shared" si="15"/>
        <v>2937.56</v>
      </c>
    </row>
    <row r="87" s="27" customFormat="1" ht="45.75" spans="1:16">
      <c r="A87" s="37">
        <v>83</v>
      </c>
      <c r="B87" s="38" t="s">
        <v>63</v>
      </c>
      <c r="C87" s="39" t="s">
        <v>37</v>
      </c>
      <c r="D87" s="38" t="s">
        <v>64</v>
      </c>
      <c r="E87" s="40">
        <v>2</v>
      </c>
      <c r="F87" s="42">
        <v>3407.78</v>
      </c>
      <c r="G87" s="41">
        <f t="shared" si="12"/>
        <v>6815.56</v>
      </c>
      <c r="H87" s="40">
        <v>2</v>
      </c>
      <c r="I87" s="42">
        <v>1635.7344</v>
      </c>
      <c r="J87" s="41">
        <f t="shared" si="13"/>
        <v>3271.4688</v>
      </c>
      <c r="K87" s="40">
        <v>2</v>
      </c>
      <c r="L87" s="42">
        <v>3918.947</v>
      </c>
      <c r="M87" s="41">
        <f t="shared" si="14"/>
        <v>7837.894</v>
      </c>
      <c r="N87" s="40">
        <v>2</v>
      </c>
      <c r="O87" s="46">
        <v>1959.4735</v>
      </c>
      <c r="P87" s="41">
        <f t="shared" si="15"/>
        <v>3918.947</v>
      </c>
    </row>
    <row r="88" s="27" customFormat="1" ht="34.5" spans="1:16">
      <c r="A88" s="37">
        <v>84</v>
      </c>
      <c r="B88" s="38" t="s">
        <v>66</v>
      </c>
      <c r="C88" s="39" t="s">
        <v>67</v>
      </c>
      <c r="D88" s="47" t="s">
        <v>56</v>
      </c>
      <c r="E88" s="40">
        <v>2</v>
      </c>
      <c r="F88" s="42">
        <v>377.99</v>
      </c>
      <c r="G88" s="41">
        <f t="shared" si="12"/>
        <v>755.98</v>
      </c>
      <c r="H88" s="40">
        <v>2</v>
      </c>
      <c r="I88" s="42">
        <v>181.4352</v>
      </c>
      <c r="J88" s="41">
        <f t="shared" si="13"/>
        <v>362.8704</v>
      </c>
      <c r="K88" s="40" t="s">
        <v>29</v>
      </c>
      <c r="L88" s="48" t="s">
        <v>29</v>
      </c>
      <c r="M88" s="41" t="s">
        <v>29</v>
      </c>
      <c r="N88" s="40" t="s">
        <v>29</v>
      </c>
      <c r="O88" s="41" t="s">
        <v>29</v>
      </c>
      <c r="P88" s="41" t="s">
        <v>29</v>
      </c>
    </row>
    <row r="89" s="27" customFormat="1" ht="34.5" spans="1:16">
      <c r="A89" s="37">
        <v>85</v>
      </c>
      <c r="B89" s="38" t="s">
        <v>66</v>
      </c>
      <c r="C89" s="39" t="s">
        <v>68</v>
      </c>
      <c r="D89" s="47" t="s">
        <v>56</v>
      </c>
      <c r="E89" s="40">
        <v>2</v>
      </c>
      <c r="F89" s="42">
        <v>378.07</v>
      </c>
      <c r="G89" s="41">
        <f t="shared" si="12"/>
        <v>756.14</v>
      </c>
      <c r="H89" s="40">
        <v>1</v>
      </c>
      <c r="I89" s="42">
        <v>181.4736</v>
      </c>
      <c r="J89" s="41">
        <f t="shared" si="13"/>
        <v>181.4736</v>
      </c>
      <c r="K89" s="40">
        <v>1</v>
      </c>
      <c r="L89" s="42">
        <v>434.7805</v>
      </c>
      <c r="M89" s="41">
        <f t="shared" si="14"/>
        <v>434.7805</v>
      </c>
      <c r="N89" s="40">
        <v>1</v>
      </c>
      <c r="O89" s="46">
        <v>217.39025</v>
      </c>
      <c r="P89" s="41">
        <f t="shared" si="15"/>
        <v>217.39025</v>
      </c>
    </row>
    <row r="90" s="27" customFormat="1" ht="34.5" spans="1:16">
      <c r="A90" s="37">
        <v>86</v>
      </c>
      <c r="B90" s="38" t="s">
        <v>66</v>
      </c>
      <c r="C90" s="39" t="s">
        <v>69</v>
      </c>
      <c r="D90" s="47" t="s">
        <v>56</v>
      </c>
      <c r="E90" s="40">
        <v>3</v>
      </c>
      <c r="F90" s="42">
        <v>378.64</v>
      </c>
      <c r="G90" s="41">
        <f t="shared" si="12"/>
        <v>1135.92</v>
      </c>
      <c r="H90" s="40">
        <v>1</v>
      </c>
      <c r="I90" s="42">
        <v>181.7472</v>
      </c>
      <c r="J90" s="41">
        <f t="shared" si="13"/>
        <v>181.7472</v>
      </c>
      <c r="K90" s="40">
        <v>1</v>
      </c>
      <c r="L90" s="42">
        <v>435.436</v>
      </c>
      <c r="M90" s="41">
        <f t="shared" si="14"/>
        <v>435.436</v>
      </c>
      <c r="N90" s="40">
        <v>1</v>
      </c>
      <c r="O90" s="46">
        <v>217.718</v>
      </c>
      <c r="P90" s="41">
        <f t="shared" si="15"/>
        <v>217.718</v>
      </c>
    </row>
    <row r="91" s="27" customFormat="1" ht="34.5" spans="1:16">
      <c r="A91" s="37">
        <v>87</v>
      </c>
      <c r="B91" s="38" t="s">
        <v>66</v>
      </c>
      <c r="C91" s="39" t="s">
        <v>70</v>
      </c>
      <c r="D91" s="47" t="s">
        <v>56</v>
      </c>
      <c r="E91" s="40">
        <v>3</v>
      </c>
      <c r="F91" s="42">
        <v>493.38</v>
      </c>
      <c r="G91" s="41">
        <f t="shared" si="12"/>
        <v>1480.14</v>
      </c>
      <c r="H91" s="40">
        <v>1</v>
      </c>
      <c r="I91" s="42">
        <v>236.8224</v>
      </c>
      <c r="J91" s="41">
        <f t="shared" si="13"/>
        <v>236.8224</v>
      </c>
      <c r="K91" s="40">
        <v>1</v>
      </c>
      <c r="L91" s="42">
        <v>567.387</v>
      </c>
      <c r="M91" s="41">
        <f t="shared" si="14"/>
        <v>567.387</v>
      </c>
      <c r="N91" s="40">
        <v>1</v>
      </c>
      <c r="O91" s="46">
        <v>283.6935</v>
      </c>
      <c r="P91" s="41">
        <f t="shared" si="15"/>
        <v>283.6935</v>
      </c>
    </row>
    <row r="92" s="27" customFormat="1" ht="34.5" spans="1:16">
      <c r="A92" s="37">
        <v>88</v>
      </c>
      <c r="B92" s="38" t="s">
        <v>66</v>
      </c>
      <c r="C92" s="39" t="s">
        <v>71</v>
      </c>
      <c r="D92" s="47" t="s">
        <v>56</v>
      </c>
      <c r="E92" s="40">
        <v>3</v>
      </c>
      <c r="F92" s="42">
        <v>932.66</v>
      </c>
      <c r="G92" s="41">
        <f t="shared" si="12"/>
        <v>2797.98</v>
      </c>
      <c r="H92" s="40">
        <v>1</v>
      </c>
      <c r="I92" s="42">
        <v>447.6768</v>
      </c>
      <c r="J92" s="41">
        <f t="shared" si="13"/>
        <v>447.6768</v>
      </c>
      <c r="K92" s="40">
        <v>1</v>
      </c>
      <c r="L92" s="42">
        <v>1072.559</v>
      </c>
      <c r="M92" s="41">
        <f t="shared" si="14"/>
        <v>1072.559</v>
      </c>
      <c r="N92" s="40">
        <v>1</v>
      </c>
      <c r="O92" s="46">
        <v>536.2795</v>
      </c>
      <c r="P92" s="41">
        <f t="shared" si="15"/>
        <v>536.2795</v>
      </c>
    </row>
    <row r="93" s="27" customFormat="1" ht="34.5" spans="1:16">
      <c r="A93" s="37">
        <v>89</v>
      </c>
      <c r="B93" s="38" t="s">
        <v>66</v>
      </c>
      <c r="C93" s="39" t="s">
        <v>72</v>
      </c>
      <c r="D93" s="47" t="s">
        <v>56</v>
      </c>
      <c r="E93" s="40">
        <v>3</v>
      </c>
      <c r="F93" s="42">
        <v>1242.4</v>
      </c>
      <c r="G93" s="41">
        <f t="shared" si="12"/>
        <v>3727.2</v>
      </c>
      <c r="H93" s="40">
        <v>1</v>
      </c>
      <c r="I93" s="42">
        <v>596.352</v>
      </c>
      <c r="J93" s="41">
        <f t="shared" si="13"/>
        <v>596.352</v>
      </c>
      <c r="K93" s="40">
        <v>1</v>
      </c>
      <c r="L93" s="42">
        <v>1428.76</v>
      </c>
      <c r="M93" s="41">
        <f t="shared" si="14"/>
        <v>1428.76</v>
      </c>
      <c r="N93" s="40">
        <v>1</v>
      </c>
      <c r="O93" s="46">
        <v>714.38</v>
      </c>
      <c r="P93" s="41">
        <f t="shared" si="15"/>
        <v>714.38</v>
      </c>
    </row>
    <row r="94" s="27" customFormat="1" ht="34.5" spans="1:16">
      <c r="A94" s="37">
        <v>90</v>
      </c>
      <c r="B94" s="38" t="s">
        <v>66</v>
      </c>
      <c r="C94" s="39" t="s">
        <v>73</v>
      </c>
      <c r="D94" s="47" t="s">
        <v>56</v>
      </c>
      <c r="E94" s="40">
        <v>1</v>
      </c>
      <c r="F94" s="42">
        <v>1569.16</v>
      </c>
      <c r="G94" s="41">
        <f t="shared" si="12"/>
        <v>1569.16</v>
      </c>
      <c r="H94" s="40">
        <v>1</v>
      </c>
      <c r="I94" s="42">
        <v>753.1968</v>
      </c>
      <c r="J94" s="41">
        <f t="shared" si="13"/>
        <v>753.1968</v>
      </c>
      <c r="K94" s="40">
        <v>1</v>
      </c>
      <c r="L94" s="42">
        <v>1804.534</v>
      </c>
      <c r="M94" s="41">
        <f t="shared" si="14"/>
        <v>1804.534</v>
      </c>
      <c r="N94" s="40">
        <v>1</v>
      </c>
      <c r="O94" s="46">
        <v>902.267</v>
      </c>
      <c r="P94" s="41">
        <f t="shared" si="15"/>
        <v>902.267</v>
      </c>
    </row>
    <row r="95" s="27" customFormat="1" ht="34.5" spans="1:16">
      <c r="A95" s="37">
        <v>91</v>
      </c>
      <c r="B95" s="38" t="s">
        <v>66</v>
      </c>
      <c r="C95" s="39" t="s">
        <v>74</v>
      </c>
      <c r="D95" s="47" t="s">
        <v>56</v>
      </c>
      <c r="E95" s="40">
        <v>3</v>
      </c>
      <c r="F95" s="42">
        <v>1799.11</v>
      </c>
      <c r="G95" s="41">
        <f t="shared" si="12"/>
        <v>5397.33</v>
      </c>
      <c r="H95" s="40">
        <v>1</v>
      </c>
      <c r="I95" s="42">
        <v>863.5728</v>
      </c>
      <c r="J95" s="41">
        <f t="shared" si="13"/>
        <v>863.5728</v>
      </c>
      <c r="K95" s="40">
        <v>1</v>
      </c>
      <c r="L95" s="42">
        <v>2068.9765</v>
      </c>
      <c r="M95" s="41">
        <f t="shared" si="14"/>
        <v>2068.9765</v>
      </c>
      <c r="N95" s="40">
        <v>1</v>
      </c>
      <c r="O95" s="46">
        <v>1034.48825</v>
      </c>
      <c r="P95" s="41">
        <f t="shared" si="15"/>
        <v>1034.48825</v>
      </c>
    </row>
    <row r="96" s="27" customFormat="1" ht="34.5" spans="1:16">
      <c r="A96" s="37">
        <v>92</v>
      </c>
      <c r="B96" s="38" t="s">
        <v>66</v>
      </c>
      <c r="C96" s="39" t="s">
        <v>75</v>
      </c>
      <c r="D96" s="47" t="s">
        <v>56</v>
      </c>
      <c r="E96" s="40">
        <v>3</v>
      </c>
      <c r="F96" s="42">
        <v>2882.3</v>
      </c>
      <c r="G96" s="41">
        <f t="shared" si="12"/>
        <v>8646.9</v>
      </c>
      <c r="H96" s="40">
        <v>1</v>
      </c>
      <c r="I96" s="42">
        <v>1383.504</v>
      </c>
      <c r="J96" s="41">
        <f t="shared" si="13"/>
        <v>1383.504</v>
      </c>
      <c r="K96" s="40">
        <v>1</v>
      </c>
      <c r="L96" s="42">
        <v>3314.645</v>
      </c>
      <c r="M96" s="41">
        <f t="shared" si="14"/>
        <v>3314.645</v>
      </c>
      <c r="N96" s="40">
        <v>1</v>
      </c>
      <c r="O96" s="46">
        <v>1657.3225</v>
      </c>
      <c r="P96" s="41">
        <f t="shared" si="15"/>
        <v>1657.3225</v>
      </c>
    </row>
    <row r="97" s="27" customFormat="1" ht="34.5" spans="1:16">
      <c r="A97" s="37">
        <v>93</v>
      </c>
      <c r="B97" s="38" t="s">
        <v>66</v>
      </c>
      <c r="C97" s="39" t="s">
        <v>76</v>
      </c>
      <c r="D97" s="47" t="s">
        <v>56</v>
      </c>
      <c r="E97" s="40">
        <v>1</v>
      </c>
      <c r="F97" s="42">
        <v>4184.54</v>
      </c>
      <c r="G97" s="41">
        <f t="shared" si="12"/>
        <v>4184.54</v>
      </c>
      <c r="H97" s="40">
        <v>1</v>
      </c>
      <c r="I97" s="42">
        <v>2008.5792</v>
      </c>
      <c r="J97" s="41">
        <f t="shared" si="13"/>
        <v>2008.5792</v>
      </c>
      <c r="K97" s="40">
        <v>1</v>
      </c>
      <c r="L97" s="42">
        <v>4812.221</v>
      </c>
      <c r="M97" s="41">
        <f t="shared" si="14"/>
        <v>4812.221</v>
      </c>
      <c r="N97" s="40">
        <v>1</v>
      </c>
      <c r="O97" s="46">
        <v>2406.1105</v>
      </c>
      <c r="P97" s="41">
        <f t="shared" si="15"/>
        <v>2406.1105</v>
      </c>
    </row>
    <row r="98" s="27" customFormat="1" ht="34.5" spans="1:16">
      <c r="A98" s="37">
        <v>94</v>
      </c>
      <c r="B98" s="38" t="s">
        <v>66</v>
      </c>
      <c r="C98" s="39" t="s">
        <v>77</v>
      </c>
      <c r="D98" s="47" t="s">
        <v>56</v>
      </c>
      <c r="E98" s="40">
        <v>1</v>
      </c>
      <c r="F98" s="42">
        <v>4981.78</v>
      </c>
      <c r="G98" s="41">
        <f t="shared" si="12"/>
        <v>4981.78</v>
      </c>
      <c r="H98" s="40">
        <v>1</v>
      </c>
      <c r="I98" s="42">
        <v>2391.2544</v>
      </c>
      <c r="J98" s="41">
        <f t="shared" si="13"/>
        <v>2391.2544</v>
      </c>
      <c r="K98" s="40">
        <v>1</v>
      </c>
      <c r="L98" s="42">
        <v>5729.047</v>
      </c>
      <c r="M98" s="41">
        <f t="shared" si="14"/>
        <v>5729.047</v>
      </c>
      <c r="N98" s="40">
        <v>1</v>
      </c>
      <c r="O98" s="46">
        <v>2864.5235</v>
      </c>
      <c r="P98" s="41">
        <f t="shared" si="15"/>
        <v>2864.5235</v>
      </c>
    </row>
    <row r="99" s="27" customFormat="1" ht="34.5" spans="1:16">
      <c r="A99" s="37">
        <v>95</v>
      </c>
      <c r="B99" s="38" t="s">
        <v>66</v>
      </c>
      <c r="C99" s="39" t="s">
        <v>78</v>
      </c>
      <c r="D99" s="47" t="s">
        <v>56</v>
      </c>
      <c r="E99" s="40">
        <v>1</v>
      </c>
      <c r="F99" s="42">
        <v>5630.4</v>
      </c>
      <c r="G99" s="41">
        <f t="shared" si="12"/>
        <v>5630.4</v>
      </c>
      <c r="H99" s="40">
        <v>1</v>
      </c>
      <c r="I99" s="42">
        <v>2702.592</v>
      </c>
      <c r="J99" s="41">
        <f t="shared" si="13"/>
        <v>2702.592</v>
      </c>
      <c r="K99" s="40" t="s">
        <v>29</v>
      </c>
      <c r="L99" s="48" t="s">
        <v>29</v>
      </c>
      <c r="M99" s="41" t="s">
        <v>29</v>
      </c>
      <c r="N99" s="40" t="s">
        <v>29</v>
      </c>
      <c r="O99" s="41" t="s">
        <v>29</v>
      </c>
      <c r="P99" s="41" t="s">
        <v>29</v>
      </c>
    </row>
    <row r="100" s="27" customFormat="1" ht="34.5" spans="1:16">
      <c r="A100" s="37">
        <v>96</v>
      </c>
      <c r="B100" s="38" t="s">
        <v>79</v>
      </c>
      <c r="C100" s="44" t="s">
        <v>67</v>
      </c>
      <c r="D100" s="47" t="s">
        <v>56</v>
      </c>
      <c r="E100" s="40">
        <v>1</v>
      </c>
      <c r="F100" s="42">
        <v>819.97</v>
      </c>
      <c r="G100" s="41">
        <f t="shared" ref="G100:G145" si="16">E100*F100</f>
        <v>819.97</v>
      </c>
      <c r="H100" s="40">
        <v>1</v>
      </c>
      <c r="I100" s="42">
        <v>393.5856</v>
      </c>
      <c r="J100" s="41">
        <f t="shared" ref="J100:J145" si="17">H100*I100</f>
        <v>393.5856</v>
      </c>
      <c r="K100" s="40" t="s">
        <v>29</v>
      </c>
      <c r="L100" s="48" t="s">
        <v>29</v>
      </c>
      <c r="M100" s="41" t="s">
        <v>29</v>
      </c>
      <c r="N100" s="40" t="s">
        <v>29</v>
      </c>
      <c r="O100" s="41" t="s">
        <v>29</v>
      </c>
      <c r="P100" s="41" t="s">
        <v>29</v>
      </c>
    </row>
    <row r="101" s="27" customFormat="1" ht="34.5" spans="1:16">
      <c r="A101" s="37">
        <v>97</v>
      </c>
      <c r="B101" s="38" t="s">
        <v>79</v>
      </c>
      <c r="C101" s="44" t="s">
        <v>68</v>
      </c>
      <c r="D101" s="47" t="s">
        <v>56</v>
      </c>
      <c r="E101" s="40">
        <v>3</v>
      </c>
      <c r="F101" s="42">
        <v>819.97</v>
      </c>
      <c r="G101" s="41">
        <f t="shared" si="16"/>
        <v>2459.91</v>
      </c>
      <c r="H101" s="40">
        <v>3</v>
      </c>
      <c r="I101" s="42">
        <v>393.5856</v>
      </c>
      <c r="J101" s="41">
        <f t="shared" si="17"/>
        <v>1180.7568</v>
      </c>
      <c r="K101" s="40" t="s">
        <v>29</v>
      </c>
      <c r="L101" s="48" t="s">
        <v>29</v>
      </c>
      <c r="M101" s="41" t="s">
        <v>29</v>
      </c>
      <c r="N101" s="40" t="s">
        <v>29</v>
      </c>
      <c r="O101" s="41" t="s">
        <v>29</v>
      </c>
      <c r="P101" s="41" t="s">
        <v>29</v>
      </c>
    </row>
    <row r="102" s="27" customFormat="1" ht="34.5" spans="1:16">
      <c r="A102" s="37">
        <v>98</v>
      </c>
      <c r="B102" s="38" t="s">
        <v>79</v>
      </c>
      <c r="C102" s="44" t="s">
        <v>69</v>
      </c>
      <c r="D102" s="47" t="s">
        <v>56</v>
      </c>
      <c r="E102" s="40">
        <v>4</v>
      </c>
      <c r="F102" s="42">
        <v>820.3</v>
      </c>
      <c r="G102" s="41">
        <f t="shared" si="16"/>
        <v>3281.2</v>
      </c>
      <c r="H102" s="40">
        <v>4</v>
      </c>
      <c r="I102" s="42">
        <v>393.744</v>
      </c>
      <c r="J102" s="41">
        <f t="shared" si="17"/>
        <v>1574.976</v>
      </c>
      <c r="K102" s="40" t="s">
        <v>29</v>
      </c>
      <c r="L102" s="48" t="s">
        <v>29</v>
      </c>
      <c r="M102" s="41" t="s">
        <v>29</v>
      </c>
      <c r="N102" s="40" t="s">
        <v>29</v>
      </c>
      <c r="O102" s="41" t="s">
        <v>29</v>
      </c>
      <c r="P102" s="41" t="s">
        <v>29</v>
      </c>
    </row>
    <row r="103" s="27" customFormat="1" ht="34.5" spans="1:16">
      <c r="A103" s="37">
        <v>99</v>
      </c>
      <c r="B103" s="38" t="s">
        <v>79</v>
      </c>
      <c r="C103" s="44" t="s">
        <v>70</v>
      </c>
      <c r="D103" s="47" t="s">
        <v>56</v>
      </c>
      <c r="E103" s="40">
        <v>3</v>
      </c>
      <c r="F103" s="42">
        <v>902.79</v>
      </c>
      <c r="G103" s="41">
        <f t="shared" si="16"/>
        <v>2708.37</v>
      </c>
      <c r="H103" s="40">
        <v>3</v>
      </c>
      <c r="I103" s="42">
        <v>433.3392</v>
      </c>
      <c r="J103" s="41">
        <f t="shared" si="17"/>
        <v>1300.0176</v>
      </c>
      <c r="K103" s="40" t="s">
        <v>29</v>
      </c>
      <c r="L103" s="48" t="s">
        <v>29</v>
      </c>
      <c r="M103" s="41" t="s">
        <v>29</v>
      </c>
      <c r="N103" s="40" t="s">
        <v>29</v>
      </c>
      <c r="O103" s="41" t="s">
        <v>29</v>
      </c>
      <c r="P103" s="41" t="s">
        <v>29</v>
      </c>
    </row>
    <row r="104" s="27" customFormat="1" ht="34.5" spans="1:16">
      <c r="A104" s="37">
        <v>100</v>
      </c>
      <c r="B104" s="38" t="s">
        <v>79</v>
      </c>
      <c r="C104" s="44" t="s">
        <v>71</v>
      </c>
      <c r="D104" s="47" t="s">
        <v>56</v>
      </c>
      <c r="E104" s="40">
        <v>6</v>
      </c>
      <c r="F104" s="42">
        <v>1471.85</v>
      </c>
      <c r="G104" s="41">
        <f t="shared" si="16"/>
        <v>8831.1</v>
      </c>
      <c r="H104" s="40">
        <v>6</v>
      </c>
      <c r="I104" s="42">
        <v>706.488</v>
      </c>
      <c r="J104" s="41">
        <f t="shared" si="17"/>
        <v>4238.928</v>
      </c>
      <c r="K104" s="40" t="s">
        <v>29</v>
      </c>
      <c r="L104" s="48" t="s">
        <v>29</v>
      </c>
      <c r="M104" s="41" t="s">
        <v>29</v>
      </c>
      <c r="N104" s="40" t="s">
        <v>29</v>
      </c>
      <c r="O104" s="41" t="s">
        <v>29</v>
      </c>
      <c r="P104" s="41" t="s">
        <v>29</v>
      </c>
    </row>
    <row r="105" s="27" customFormat="1" ht="34.5" spans="1:16">
      <c r="A105" s="37">
        <v>101</v>
      </c>
      <c r="B105" s="38" t="s">
        <v>79</v>
      </c>
      <c r="C105" s="44" t="s">
        <v>72</v>
      </c>
      <c r="D105" s="47" t="s">
        <v>56</v>
      </c>
      <c r="E105" s="40">
        <v>2</v>
      </c>
      <c r="F105" s="42">
        <v>2028.24</v>
      </c>
      <c r="G105" s="41">
        <f t="shared" si="16"/>
        <v>4056.48</v>
      </c>
      <c r="H105" s="40">
        <v>1</v>
      </c>
      <c r="I105" s="42">
        <v>973.5552</v>
      </c>
      <c r="J105" s="41">
        <f t="shared" si="17"/>
        <v>973.5552</v>
      </c>
      <c r="K105" s="40" t="s">
        <v>29</v>
      </c>
      <c r="L105" s="48" t="s">
        <v>29</v>
      </c>
      <c r="M105" s="41" t="s">
        <v>29</v>
      </c>
      <c r="N105" s="40" t="s">
        <v>29</v>
      </c>
      <c r="O105" s="41" t="s">
        <v>29</v>
      </c>
      <c r="P105" s="41" t="s">
        <v>29</v>
      </c>
    </row>
    <row r="106" s="27" customFormat="1" ht="34.5" spans="1:16">
      <c r="A106" s="37">
        <v>102</v>
      </c>
      <c r="B106" s="38" t="s">
        <v>79</v>
      </c>
      <c r="C106" s="44" t="s">
        <v>73</v>
      </c>
      <c r="D106" s="47" t="s">
        <v>56</v>
      </c>
      <c r="E106" s="40">
        <v>1</v>
      </c>
      <c r="F106" s="42">
        <v>2485.73</v>
      </c>
      <c r="G106" s="41">
        <f t="shared" si="16"/>
        <v>2485.73</v>
      </c>
      <c r="H106" s="40">
        <v>1</v>
      </c>
      <c r="I106" s="42">
        <v>1193.1504</v>
      </c>
      <c r="J106" s="41">
        <f t="shared" si="17"/>
        <v>1193.1504</v>
      </c>
      <c r="K106" s="40" t="s">
        <v>29</v>
      </c>
      <c r="L106" s="48" t="s">
        <v>29</v>
      </c>
      <c r="M106" s="41" t="s">
        <v>29</v>
      </c>
      <c r="N106" s="40" t="s">
        <v>29</v>
      </c>
      <c r="O106" s="41" t="s">
        <v>29</v>
      </c>
      <c r="P106" s="41" t="s">
        <v>29</v>
      </c>
    </row>
    <row r="107" s="27" customFormat="1" ht="34.5" spans="1:16">
      <c r="A107" s="37">
        <v>103</v>
      </c>
      <c r="B107" s="38" t="s">
        <v>79</v>
      </c>
      <c r="C107" s="44" t="s">
        <v>74</v>
      </c>
      <c r="D107" s="47" t="s">
        <v>56</v>
      </c>
      <c r="E107" s="40">
        <v>1</v>
      </c>
      <c r="F107" s="42">
        <v>2553.24</v>
      </c>
      <c r="G107" s="41">
        <f t="shared" si="16"/>
        <v>2553.24</v>
      </c>
      <c r="H107" s="40">
        <v>1</v>
      </c>
      <c r="I107" s="42">
        <v>1225.5552</v>
      </c>
      <c r="J107" s="41">
        <f t="shared" si="17"/>
        <v>1225.5552</v>
      </c>
      <c r="K107" s="40" t="s">
        <v>29</v>
      </c>
      <c r="L107" s="48" t="s">
        <v>29</v>
      </c>
      <c r="M107" s="41" t="s">
        <v>29</v>
      </c>
      <c r="N107" s="40" t="s">
        <v>29</v>
      </c>
      <c r="O107" s="41" t="s">
        <v>29</v>
      </c>
      <c r="P107" s="41" t="s">
        <v>29</v>
      </c>
    </row>
    <row r="108" s="27" customFormat="1" ht="34.5" spans="1:16">
      <c r="A108" s="37">
        <v>104</v>
      </c>
      <c r="B108" s="38" t="s">
        <v>79</v>
      </c>
      <c r="C108" s="44" t="s">
        <v>75</v>
      </c>
      <c r="D108" s="47" t="s">
        <v>56</v>
      </c>
      <c r="E108" s="40">
        <v>1</v>
      </c>
      <c r="F108" s="42">
        <v>3516.97</v>
      </c>
      <c r="G108" s="41">
        <f t="shared" si="16"/>
        <v>3516.97</v>
      </c>
      <c r="H108" s="40">
        <v>1</v>
      </c>
      <c r="I108" s="42">
        <v>1688.1456</v>
      </c>
      <c r="J108" s="41">
        <f t="shared" si="17"/>
        <v>1688.1456</v>
      </c>
      <c r="K108" s="40" t="s">
        <v>29</v>
      </c>
      <c r="L108" s="48" t="s">
        <v>29</v>
      </c>
      <c r="M108" s="41" t="s">
        <v>29</v>
      </c>
      <c r="N108" s="40" t="s">
        <v>29</v>
      </c>
      <c r="O108" s="41" t="s">
        <v>29</v>
      </c>
      <c r="P108" s="41" t="s">
        <v>29</v>
      </c>
    </row>
    <row r="109" s="27" customFormat="1" ht="34.5" spans="1:16">
      <c r="A109" s="37">
        <v>105</v>
      </c>
      <c r="B109" s="38" t="s">
        <v>80</v>
      </c>
      <c r="C109" s="44" t="s">
        <v>67</v>
      </c>
      <c r="D109" s="47" t="s">
        <v>56</v>
      </c>
      <c r="E109" s="40">
        <v>1</v>
      </c>
      <c r="F109" s="42">
        <v>819.97</v>
      </c>
      <c r="G109" s="41">
        <f t="shared" si="16"/>
        <v>819.97</v>
      </c>
      <c r="H109" s="40">
        <v>1</v>
      </c>
      <c r="I109" s="42">
        <v>393.5856</v>
      </c>
      <c r="J109" s="41">
        <f t="shared" si="17"/>
        <v>393.5856</v>
      </c>
      <c r="K109" s="40" t="s">
        <v>29</v>
      </c>
      <c r="L109" s="48" t="s">
        <v>29</v>
      </c>
      <c r="M109" s="41" t="s">
        <v>29</v>
      </c>
      <c r="N109" s="40" t="s">
        <v>29</v>
      </c>
      <c r="O109" s="41" t="s">
        <v>29</v>
      </c>
      <c r="P109" s="41" t="s">
        <v>29</v>
      </c>
    </row>
    <row r="110" s="27" customFormat="1" ht="34.5" spans="1:16">
      <c r="A110" s="37">
        <v>106</v>
      </c>
      <c r="B110" s="38" t="s">
        <v>80</v>
      </c>
      <c r="C110" s="44" t="s">
        <v>68</v>
      </c>
      <c r="D110" s="47" t="s">
        <v>56</v>
      </c>
      <c r="E110" s="40">
        <v>1</v>
      </c>
      <c r="F110" s="42">
        <v>819.97</v>
      </c>
      <c r="G110" s="41">
        <f t="shared" si="16"/>
        <v>819.97</v>
      </c>
      <c r="H110" s="40">
        <v>1</v>
      </c>
      <c r="I110" s="42">
        <v>393.5856</v>
      </c>
      <c r="J110" s="41">
        <f t="shared" si="17"/>
        <v>393.5856</v>
      </c>
      <c r="K110" s="40" t="s">
        <v>29</v>
      </c>
      <c r="L110" s="48" t="s">
        <v>29</v>
      </c>
      <c r="M110" s="41" t="s">
        <v>29</v>
      </c>
      <c r="N110" s="40" t="s">
        <v>29</v>
      </c>
      <c r="O110" s="41" t="s">
        <v>29</v>
      </c>
      <c r="P110" s="41" t="s">
        <v>29</v>
      </c>
    </row>
    <row r="111" s="27" customFormat="1" ht="34.5" spans="1:16">
      <c r="A111" s="37">
        <v>107</v>
      </c>
      <c r="B111" s="38" t="s">
        <v>80</v>
      </c>
      <c r="C111" s="44" t="s">
        <v>69</v>
      </c>
      <c r="D111" s="47" t="s">
        <v>56</v>
      </c>
      <c r="E111" s="40">
        <v>1</v>
      </c>
      <c r="F111" s="42">
        <v>820.3</v>
      </c>
      <c r="G111" s="41">
        <f t="shared" si="16"/>
        <v>820.3</v>
      </c>
      <c r="H111" s="40">
        <v>1</v>
      </c>
      <c r="I111" s="42">
        <v>393.744</v>
      </c>
      <c r="J111" s="41">
        <f t="shared" si="17"/>
        <v>393.744</v>
      </c>
      <c r="K111" s="40" t="s">
        <v>29</v>
      </c>
      <c r="L111" s="48" t="s">
        <v>29</v>
      </c>
      <c r="M111" s="41" t="s">
        <v>29</v>
      </c>
      <c r="N111" s="40" t="s">
        <v>29</v>
      </c>
      <c r="O111" s="41" t="s">
        <v>29</v>
      </c>
      <c r="P111" s="41" t="s">
        <v>29</v>
      </c>
    </row>
    <row r="112" s="27" customFormat="1" ht="34.5" spans="1:16">
      <c r="A112" s="37">
        <v>108</v>
      </c>
      <c r="B112" s="38" t="s">
        <v>80</v>
      </c>
      <c r="C112" s="44" t="s">
        <v>70</v>
      </c>
      <c r="D112" s="47" t="s">
        <v>56</v>
      </c>
      <c r="E112" s="40">
        <v>1</v>
      </c>
      <c r="F112" s="42">
        <v>902.79</v>
      </c>
      <c r="G112" s="41">
        <f t="shared" si="16"/>
        <v>902.79</v>
      </c>
      <c r="H112" s="40">
        <v>1</v>
      </c>
      <c r="I112" s="42">
        <v>433.3392</v>
      </c>
      <c r="J112" s="41">
        <f t="shared" si="17"/>
        <v>433.3392</v>
      </c>
      <c r="K112" s="40" t="s">
        <v>29</v>
      </c>
      <c r="L112" s="48" t="s">
        <v>29</v>
      </c>
      <c r="M112" s="41" t="s">
        <v>29</v>
      </c>
      <c r="N112" s="40" t="s">
        <v>29</v>
      </c>
      <c r="O112" s="41" t="s">
        <v>29</v>
      </c>
      <c r="P112" s="41" t="s">
        <v>29</v>
      </c>
    </row>
    <row r="113" s="27" customFormat="1" ht="34.5" spans="1:16">
      <c r="A113" s="37">
        <v>109</v>
      </c>
      <c r="B113" s="38" t="s">
        <v>80</v>
      </c>
      <c r="C113" s="44" t="s">
        <v>71</v>
      </c>
      <c r="D113" s="47" t="s">
        <v>56</v>
      </c>
      <c r="E113" s="40">
        <v>1</v>
      </c>
      <c r="F113" s="42">
        <v>1471.85</v>
      </c>
      <c r="G113" s="41">
        <f t="shared" si="16"/>
        <v>1471.85</v>
      </c>
      <c r="H113" s="40">
        <v>1</v>
      </c>
      <c r="I113" s="42">
        <v>706.488</v>
      </c>
      <c r="J113" s="41">
        <f t="shared" si="17"/>
        <v>706.488</v>
      </c>
      <c r="K113" s="40" t="s">
        <v>29</v>
      </c>
      <c r="L113" s="48" t="s">
        <v>29</v>
      </c>
      <c r="M113" s="41" t="s">
        <v>29</v>
      </c>
      <c r="N113" s="40" t="s">
        <v>29</v>
      </c>
      <c r="O113" s="41" t="s">
        <v>29</v>
      </c>
      <c r="P113" s="41" t="s">
        <v>29</v>
      </c>
    </row>
    <row r="114" s="27" customFormat="1" ht="34.5" spans="1:16">
      <c r="A114" s="37">
        <v>110</v>
      </c>
      <c r="B114" s="38" t="s">
        <v>80</v>
      </c>
      <c r="C114" s="44" t="s">
        <v>72</v>
      </c>
      <c r="D114" s="47" t="s">
        <v>56</v>
      </c>
      <c r="E114" s="40">
        <v>1</v>
      </c>
      <c r="F114" s="42">
        <v>2028.24</v>
      </c>
      <c r="G114" s="41">
        <f t="shared" si="16"/>
        <v>2028.24</v>
      </c>
      <c r="H114" s="40">
        <v>1</v>
      </c>
      <c r="I114" s="42">
        <v>973.5552</v>
      </c>
      <c r="J114" s="41">
        <f t="shared" si="17"/>
        <v>973.5552</v>
      </c>
      <c r="K114" s="40" t="s">
        <v>29</v>
      </c>
      <c r="L114" s="48" t="s">
        <v>29</v>
      </c>
      <c r="M114" s="41" t="s">
        <v>29</v>
      </c>
      <c r="N114" s="40" t="s">
        <v>29</v>
      </c>
      <c r="O114" s="41" t="s">
        <v>29</v>
      </c>
      <c r="P114" s="41" t="s">
        <v>29</v>
      </c>
    </row>
    <row r="115" s="27" customFormat="1" ht="34.5" spans="1:16">
      <c r="A115" s="37">
        <v>111</v>
      </c>
      <c r="B115" s="38" t="s">
        <v>80</v>
      </c>
      <c r="C115" s="44" t="s">
        <v>73</v>
      </c>
      <c r="D115" s="47" t="s">
        <v>56</v>
      </c>
      <c r="E115" s="40">
        <v>1</v>
      </c>
      <c r="F115" s="42">
        <v>2485.73</v>
      </c>
      <c r="G115" s="41">
        <f t="shared" si="16"/>
        <v>2485.73</v>
      </c>
      <c r="H115" s="40">
        <v>1</v>
      </c>
      <c r="I115" s="42">
        <v>1193.1504</v>
      </c>
      <c r="J115" s="41">
        <f t="shared" si="17"/>
        <v>1193.1504</v>
      </c>
      <c r="K115" s="40" t="s">
        <v>29</v>
      </c>
      <c r="L115" s="48" t="s">
        <v>29</v>
      </c>
      <c r="M115" s="41" t="s">
        <v>29</v>
      </c>
      <c r="N115" s="40" t="s">
        <v>29</v>
      </c>
      <c r="O115" s="41" t="s">
        <v>29</v>
      </c>
      <c r="P115" s="41" t="s">
        <v>29</v>
      </c>
    </row>
    <row r="116" s="27" customFormat="1" ht="34.5" spans="1:16">
      <c r="A116" s="37">
        <v>112</v>
      </c>
      <c r="B116" s="38" t="s">
        <v>80</v>
      </c>
      <c r="C116" s="44" t="s">
        <v>74</v>
      </c>
      <c r="D116" s="47" t="s">
        <v>56</v>
      </c>
      <c r="E116" s="40">
        <v>1</v>
      </c>
      <c r="F116" s="42">
        <v>2553.24</v>
      </c>
      <c r="G116" s="41">
        <f t="shared" si="16"/>
        <v>2553.24</v>
      </c>
      <c r="H116" s="40">
        <v>1</v>
      </c>
      <c r="I116" s="42">
        <v>1225.5552</v>
      </c>
      <c r="J116" s="41">
        <f t="shared" si="17"/>
        <v>1225.5552</v>
      </c>
      <c r="K116" s="40" t="s">
        <v>29</v>
      </c>
      <c r="L116" s="48" t="s">
        <v>29</v>
      </c>
      <c r="M116" s="41" t="s">
        <v>29</v>
      </c>
      <c r="N116" s="40" t="s">
        <v>29</v>
      </c>
      <c r="O116" s="41" t="s">
        <v>29</v>
      </c>
      <c r="P116" s="41" t="s">
        <v>29</v>
      </c>
    </row>
    <row r="117" s="27" customFormat="1" ht="34.5" spans="1:16">
      <c r="A117" s="37">
        <v>113</v>
      </c>
      <c r="B117" s="38" t="s">
        <v>80</v>
      </c>
      <c r="C117" s="44" t="s">
        <v>75</v>
      </c>
      <c r="D117" s="47" t="s">
        <v>56</v>
      </c>
      <c r="E117" s="40">
        <v>23</v>
      </c>
      <c r="F117" s="42">
        <v>3516.97</v>
      </c>
      <c r="G117" s="41">
        <f t="shared" si="16"/>
        <v>80890.31</v>
      </c>
      <c r="H117" s="40">
        <v>1</v>
      </c>
      <c r="I117" s="42">
        <v>1688.1456</v>
      </c>
      <c r="J117" s="41">
        <f t="shared" si="17"/>
        <v>1688.1456</v>
      </c>
      <c r="K117" s="40" t="s">
        <v>29</v>
      </c>
      <c r="L117" s="48" t="s">
        <v>29</v>
      </c>
      <c r="M117" s="41" t="s">
        <v>29</v>
      </c>
      <c r="N117" s="40" t="s">
        <v>29</v>
      </c>
      <c r="O117" s="41" t="s">
        <v>29</v>
      </c>
      <c r="P117" s="41" t="s">
        <v>29</v>
      </c>
    </row>
    <row r="118" s="27" customFormat="1" ht="34.5" spans="1:16">
      <c r="A118" s="37">
        <v>114</v>
      </c>
      <c r="B118" s="38" t="s">
        <v>81</v>
      </c>
      <c r="C118" s="44" t="s">
        <v>67</v>
      </c>
      <c r="D118" s="47" t="s">
        <v>56</v>
      </c>
      <c r="E118" s="40">
        <v>1</v>
      </c>
      <c r="F118" s="42">
        <v>377.99</v>
      </c>
      <c r="G118" s="41">
        <f t="shared" si="16"/>
        <v>377.99</v>
      </c>
      <c r="H118" s="40">
        <v>1</v>
      </c>
      <c r="I118" s="42">
        <v>181.4352</v>
      </c>
      <c r="J118" s="41">
        <f t="shared" si="17"/>
        <v>181.4352</v>
      </c>
      <c r="K118" s="40" t="s">
        <v>29</v>
      </c>
      <c r="L118" s="48" t="s">
        <v>29</v>
      </c>
      <c r="M118" s="41" t="s">
        <v>29</v>
      </c>
      <c r="N118" s="40" t="s">
        <v>29</v>
      </c>
      <c r="O118" s="41" t="s">
        <v>29</v>
      </c>
      <c r="P118" s="41" t="s">
        <v>29</v>
      </c>
    </row>
    <row r="119" s="27" customFormat="1" ht="34.5" spans="1:16">
      <c r="A119" s="37">
        <v>115</v>
      </c>
      <c r="B119" s="38" t="s">
        <v>81</v>
      </c>
      <c r="C119" s="44" t="s">
        <v>82</v>
      </c>
      <c r="D119" s="47" t="s">
        <v>56</v>
      </c>
      <c r="E119" s="40">
        <v>1</v>
      </c>
      <c r="F119" s="42">
        <v>378.07</v>
      </c>
      <c r="G119" s="41">
        <f t="shared" si="16"/>
        <v>378.07</v>
      </c>
      <c r="H119" s="40">
        <v>1</v>
      </c>
      <c r="I119" s="42">
        <v>181.4736</v>
      </c>
      <c r="J119" s="41">
        <f t="shared" si="17"/>
        <v>181.4736</v>
      </c>
      <c r="K119" s="40" t="s">
        <v>29</v>
      </c>
      <c r="L119" s="48" t="s">
        <v>29</v>
      </c>
      <c r="M119" s="41" t="s">
        <v>29</v>
      </c>
      <c r="N119" s="40" t="s">
        <v>29</v>
      </c>
      <c r="O119" s="41" t="s">
        <v>29</v>
      </c>
      <c r="P119" s="41" t="s">
        <v>29</v>
      </c>
    </row>
    <row r="120" s="27" customFormat="1" ht="34.5" spans="1:16">
      <c r="A120" s="37">
        <v>116</v>
      </c>
      <c r="B120" s="38" t="s">
        <v>81</v>
      </c>
      <c r="C120" s="44" t="s">
        <v>69</v>
      </c>
      <c r="D120" s="47" t="s">
        <v>56</v>
      </c>
      <c r="E120" s="40">
        <v>1</v>
      </c>
      <c r="F120" s="42">
        <v>378.64</v>
      </c>
      <c r="G120" s="41">
        <f t="shared" si="16"/>
        <v>378.64</v>
      </c>
      <c r="H120" s="40">
        <v>1</v>
      </c>
      <c r="I120" s="42">
        <v>181.7472</v>
      </c>
      <c r="J120" s="41">
        <f t="shared" si="17"/>
        <v>181.7472</v>
      </c>
      <c r="K120" s="40" t="s">
        <v>29</v>
      </c>
      <c r="L120" s="48" t="s">
        <v>29</v>
      </c>
      <c r="M120" s="41" t="s">
        <v>29</v>
      </c>
      <c r="N120" s="40" t="s">
        <v>29</v>
      </c>
      <c r="O120" s="41" t="s">
        <v>29</v>
      </c>
      <c r="P120" s="41" t="s">
        <v>29</v>
      </c>
    </row>
    <row r="121" s="27" customFormat="1" ht="34.5" spans="1:16">
      <c r="A121" s="37">
        <v>117</v>
      </c>
      <c r="B121" s="38" t="s">
        <v>81</v>
      </c>
      <c r="C121" s="44" t="s">
        <v>70</v>
      </c>
      <c r="D121" s="47" t="s">
        <v>56</v>
      </c>
      <c r="E121" s="40">
        <v>1</v>
      </c>
      <c r="F121" s="42">
        <v>493.38</v>
      </c>
      <c r="G121" s="41">
        <f t="shared" si="16"/>
        <v>493.38</v>
      </c>
      <c r="H121" s="40">
        <v>1</v>
      </c>
      <c r="I121" s="42">
        <v>236.8224</v>
      </c>
      <c r="J121" s="41">
        <f t="shared" si="17"/>
        <v>236.8224</v>
      </c>
      <c r="K121" s="40" t="s">
        <v>29</v>
      </c>
      <c r="L121" s="48" t="s">
        <v>29</v>
      </c>
      <c r="M121" s="41" t="s">
        <v>29</v>
      </c>
      <c r="N121" s="40" t="s">
        <v>29</v>
      </c>
      <c r="O121" s="41" t="s">
        <v>29</v>
      </c>
      <c r="P121" s="41" t="s">
        <v>29</v>
      </c>
    </row>
    <row r="122" s="27" customFormat="1" ht="34.5" spans="1:16">
      <c r="A122" s="37">
        <v>118</v>
      </c>
      <c r="B122" s="38" t="s">
        <v>81</v>
      </c>
      <c r="C122" s="44" t="s">
        <v>71</v>
      </c>
      <c r="D122" s="47" t="s">
        <v>56</v>
      </c>
      <c r="E122" s="40">
        <v>1</v>
      </c>
      <c r="F122" s="42">
        <v>932.66</v>
      </c>
      <c r="G122" s="41">
        <f t="shared" si="16"/>
        <v>932.66</v>
      </c>
      <c r="H122" s="40">
        <v>1</v>
      </c>
      <c r="I122" s="42">
        <v>447.6768</v>
      </c>
      <c r="J122" s="41">
        <f t="shared" si="17"/>
        <v>447.6768</v>
      </c>
      <c r="K122" s="40" t="s">
        <v>29</v>
      </c>
      <c r="L122" s="48" t="s">
        <v>29</v>
      </c>
      <c r="M122" s="41" t="s">
        <v>29</v>
      </c>
      <c r="N122" s="40" t="s">
        <v>29</v>
      </c>
      <c r="O122" s="41" t="s">
        <v>29</v>
      </c>
      <c r="P122" s="41" t="s">
        <v>29</v>
      </c>
    </row>
    <row r="123" s="27" customFormat="1" ht="34.5" spans="1:16">
      <c r="A123" s="37">
        <v>119</v>
      </c>
      <c r="B123" s="38" t="s">
        <v>81</v>
      </c>
      <c r="C123" s="44" t="s">
        <v>72</v>
      </c>
      <c r="D123" s="47" t="s">
        <v>56</v>
      </c>
      <c r="E123" s="40">
        <v>1</v>
      </c>
      <c r="F123" s="42">
        <v>1242.4</v>
      </c>
      <c r="G123" s="41">
        <f t="shared" si="16"/>
        <v>1242.4</v>
      </c>
      <c r="H123" s="40">
        <v>1</v>
      </c>
      <c r="I123" s="42">
        <v>596.352</v>
      </c>
      <c r="J123" s="41">
        <f t="shared" si="17"/>
        <v>596.352</v>
      </c>
      <c r="K123" s="40" t="s">
        <v>29</v>
      </c>
      <c r="L123" s="48" t="s">
        <v>29</v>
      </c>
      <c r="M123" s="41" t="s">
        <v>29</v>
      </c>
      <c r="N123" s="40" t="s">
        <v>29</v>
      </c>
      <c r="O123" s="41" t="s">
        <v>29</v>
      </c>
      <c r="P123" s="41" t="s">
        <v>29</v>
      </c>
    </row>
    <row r="124" s="27" customFormat="1" ht="34.5" spans="1:16">
      <c r="A124" s="37">
        <v>120</v>
      </c>
      <c r="B124" s="38" t="s">
        <v>81</v>
      </c>
      <c r="C124" s="44" t="s">
        <v>73</v>
      </c>
      <c r="D124" s="47" t="s">
        <v>56</v>
      </c>
      <c r="E124" s="40">
        <v>1</v>
      </c>
      <c r="F124" s="42">
        <v>1569.16</v>
      </c>
      <c r="G124" s="41">
        <f t="shared" si="16"/>
        <v>1569.16</v>
      </c>
      <c r="H124" s="40">
        <v>1</v>
      </c>
      <c r="I124" s="42">
        <v>753.1968</v>
      </c>
      <c r="J124" s="41">
        <f t="shared" si="17"/>
        <v>753.1968</v>
      </c>
      <c r="K124" s="40" t="s">
        <v>29</v>
      </c>
      <c r="L124" s="48" t="s">
        <v>29</v>
      </c>
      <c r="M124" s="41" t="s">
        <v>29</v>
      </c>
      <c r="N124" s="40" t="s">
        <v>29</v>
      </c>
      <c r="O124" s="41" t="s">
        <v>29</v>
      </c>
      <c r="P124" s="41" t="s">
        <v>29</v>
      </c>
    </row>
    <row r="125" s="27" customFormat="1" ht="34.5" spans="1:16">
      <c r="A125" s="37">
        <v>121</v>
      </c>
      <c r="B125" s="38" t="s">
        <v>81</v>
      </c>
      <c r="C125" s="44" t="s">
        <v>74</v>
      </c>
      <c r="D125" s="47" t="s">
        <v>56</v>
      </c>
      <c r="E125" s="40">
        <v>1</v>
      </c>
      <c r="F125" s="42">
        <v>1799.11</v>
      </c>
      <c r="G125" s="41">
        <f t="shared" si="16"/>
        <v>1799.11</v>
      </c>
      <c r="H125" s="40">
        <v>1</v>
      </c>
      <c r="I125" s="42">
        <v>863.5728</v>
      </c>
      <c r="J125" s="41">
        <f t="shared" si="17"/>
        <v>863.5728</v>
      </c>
      <c r="K125" s="40" t="s">
        <v>29</v>
      </c>
      <c r="L125" s="48" t="s">
        <v>29</v>
      </c>
      <c r="M125" s="41" t="s">
        <v>29</v>
      </c>
      <c r="N125" s="40" t="s">
        <v>29</v>
      </c>
      <c r="O125" s="41" t="s">
        <v>29</v>
      </c>
      <c r="P125" s="41" t="s">
        <v>29</v>
      </c>
    </row>
    <row r="126" s="27" customFormat="1" ht="34.5" spans="1:16">
      <c r="A126" s="37">
        <v>122</v>
      </c>
      <c r="B126" s="38" t="s">
        <v>81</v>
      </c>
      <c r="C126" s="44" t="s">
        <v>75</v>
      </c>
      <c r="D126" s="47" t="s">
        <v>56</v>
      </c>
      <c r="E126" s="40">
        <v>1</v>
      </c>
      <c r="F126" s="42">
        <v>2882.3</v>
      </c>
      <c r="G126" s="41">
        <f t="shared" si="16"/>
        <v>2882.3</v>
      </c>
      <c r="H126" s="40">
        <v>1</v>
      </c>
      <c r="I126" s="42">
        <v>1383.504</v>
      </c>
      <c r="J126" s="41">
        <f t="shared" si="17"/>
        <v>1383.504</v>
      </c>
      <c r="K126" s="40" t="s">
        <v>29</v>
      </c>
      <c r="L126" s="48" t="s">
        <v>29</v>
      </c>
      <c r="M126" s="41" t="s">
        <v>29</v>
      </c>
      <c r="N126" s="40" t="s">
        <v>29</v>
      </c>
      <c r="O126" s="41" t="s">
        <v>29</v>
      </c>
      <c r="P126" s="41" t="s">
        <v>29</v>
      </c>
    </row>
    <row r="127" s="27" customFormat="1" ht="34.5" spans="1:16">
      <c r="A127" s="37">
        <v>123</v>
      </c>
      <c r="B127" s="38" t="s">
        <v>81</v>
      </c>
      <c r="C127" s="44" t="s">
        <v>76</v>
      </c>
      <c r="D127" s="47" t="s">
        <v>56</v>
      </c>
      <c r="E127" s="40">
        <v>1</v>
      </c>
      <c r="F127" s="42">
        <v>4184.54</v>
      </c>
      <c r="G127" s="41">
        <f t="shared" si="16"/>
        <v>4184.54</v>
      </c>
      <c r="H127" s="40">
        <v>1</v>
      </c>
      <c r="I127" s="42">
        <v>2008.5792</v>
      </c>
      <c r="J127" s="41">
        <f t="shared" si="17"/>
        <v>2008.5792</v>
      </c>
      <c r="K127" s="40" t="s">
        <v>29</v>
      </c>
      <c r="L127" s="48" t="s">
        <v>29</v>
      </c>
      <c r="M127" s="41" t="s">
        <v>29</v>
      </c>
      <c r="N127" s="40" t="s">
        <v>29</v>
      </c>
      <c r="O127" s="41" t="s">
        <v>29</v>
      </c>
      <c r="P127" s="41" t="s">
        <v>29</v>
      </c>
    </row>
    <row r="128" s="27" customFormat="1" ht="34.5" spans="1:16">
      <c r="A128" s="37">
        <v>124</v>
      </c>
      <c r="B128" s="38" t="s">
        <v>81</v>
      </c>
      <c r="C128" s="44" t="s">
        <v>77</v>
      </c>
      <c r="D128" s="47" t="s">
        <v>56</v>
      </c>
      <c r="E128" s="40">
        <v>1</v>
      </c>
      <c r="F128" s="42">
        <v>4981.78</v>
      </c>
      <c r="G128" s="41">
        <f t="shared" si="16"/>
        <v>4981.78</v>
      </c>
      <c r="H128" s="40">
        <v>1</v>
      </c>
      <c r="I128" s="42">
        <v>2391.2544</v>
      </c>
      <c r="J128" s="41">
        <f t="shared" si="17"/>
        <v>2391.2544</v>
      </c>
      <c r="K128" s="40" t="s">
        <v>29</v>
      </c>
      <c r="L128" s="48" t="s">
        <v>29</v>
      </c>
      <c r="M128" s="41" t="s">
        <v>29</v>
      </c>
      <c r="N128" s="40" t="s">
        <v>29</v>
      </c>
      <c r="O128" s="41" t="s">
        <v>29</v>
      </c>
      <c r="P128" s="41" t="s">
        <v>29</v>
      </c>
    </row>
    <row r="129" s="27" customFormat="1" ht="34.5" spans="1:16">
      <c r="A129" s="37">
        <v>125</v>
      </c>
      <c r="B129" s="38" t="s">
        <v>81</v>
      </c>
      <c r="C129" s="44" t="s">
        <v>78</v>
      </c>
      <c r="D129" s="47" t="s">
        <v>56</v>
      </c>
      <c r="E129" s="40">
        <v>1</v>
      </c>
      <c r="F129" s="42">
        <v>5630.4</v>
      </c>
      <c r="G129" s="41">
        <f t="shared" si="16"/>
        <v>5630.4</v>
      </c>
      <c r="H129" s="40">
        <v>1</v>
      </c>
      <c r="I129" s="42">
        <v>2702.592</v>
      </c>
      <c r="J129" s="41">
        <f t="shared" si="17"/>
        <v>2702.592</v>
      </c>
      <c r="K129" s="40" t="s">
        <v>29</v>
      </c>
      <c r="L129" s="48" t="s">
        <v>29</v>
      </c>
      <c r="M129" s="41" t="s">
        <v>29</v>
      </c>
      <c r="N129" s="40" t="s">
        <v>29</v>
      </c>
      <c r="O129" s="41" t="s">
        <v>29</v>
      </c>
      <c r="P129" s="41" t="s">
        <v>29</v>
      </c>
    </row>
    <row r="130" s="27" customFormat="1" ht="34.5" spans="1:16">
      <c r="A130" s="37">
        <v>126</v>
      </c>
      <c r="B130" s="38" t="s">
        <v>81</v>
      </c>
      <c r="C130" s="44" t="s">
        <v>83</v>
      </c>
      <c r="D130" s="47" t="s">
        <v>56</v>
      </c>
      <c r="E130" s="40">
        <v>19</v>
      </c>
      <c r="F130" s="42">
        <v>6808.17</v>
      </c>
      <c r="G130" s="41">
        <f t="shared" si="16"/>
        <v>129355.23</v>
      </c>
      <c r="H130" s="40">
        <v>19</v>
      </c>
      <c r="I130" s="42">
        <v>3267.9216</v>
      </c>
      <c r="J130" s="41">
        <f t="shared" si="17"/>
        <v>62090.5104</v>
      </c>
      <c r="K130" s="40" t="s">
        <v>29</v>
      </c>
      <c r="L130" s="48" t="s">
        <v>29</v>
      </c>
      <c r="M130" s="41" t="s">
        <v>29</v>
      </c>
      <c r="N130" s="40" t="s">
        <v>29</v>
      </c>
      <c r="O130" s="41" t="s">
        <v>29</v>
      </c>
      <c r="P130" s="41" t="s">
        <v>29</v>
      </c>
    </row>
    <row r="131" s="27" customFormat="1" ht="34.5" spans="1:16">
      <c r="A131" s="37">
        <v>127</v>
      </c>
      <c r="B131" s="49" t="s">
        <v>84</v>
      </c>
      <c r="C131" s="44" t="s">
        <v>69</v>
      </c>
      <c r="D131" s="50" t="s">
        <v>56</v>
      </c>
      <c r="E131" s="40">
        <v>4</v>
      </c>
      <c r="F131" s="42">
        <v>378.64</v>
      </c>
      <c r="G131" s="41">
        <f t="shared" si="16"/>
        <v>1514.56</v>
      </c>
      <c r="H131" s="40">
        <v>4</v>
      </c>
      <c r="I131" s="42">
        <v>181.7472</v>
      </c>
      <c r="J131" s="41">
        <f t="shared" si="17"/>
        <v>726.9888</v>
      </c>
      <c r="K131" s="40" t="s">
        <v>29</v>
      </c>
      <c r="L131" s="48" t="s">
        <v>29</v>
      </c>
      <c r="M131" s="41" t="s">
        <v>29</v>
      </c>
      <c r="N131" s="40" t="s">
        <v>29</v>
      </c>
      <c r="O131" s="41" t="s">
        <v>29</v>
      </c>
      <c r="P131" s="41" t="s">
        <v>29</v>
      </c>
    </row>
    <row r="132" s="27" customFormat="1" ht="34.5" spans="1:16">
      <c r="A132" s="37">
        <v>128</v>
      </c>
      <c r="B132" s="49" t="s">
        <v>84</v>
      </c>
      <c r="C132" s="44" t="s">
        <v>70</v>
      </c>
      <c r="D132" s="50" t="s">
        <v>56</v>
      </c>
      <c r="E132" s="40">
        <v>6</v>
      </c>
      <c r="F132" s="42">
        <v>493.38</v>
      </c>
      <c r="G132" s="41">
        <f t="shared" si="16"/>
        <v>2960.28</v>
      </c>
      <c r="H132" s="40">
        <v>6</v>
      </c>
      <c r="I132" s="42">
        <v>236.8224</v>
      </c>
      <c r="J132" s="41">
        <f t="shared" si="17"/>
        <v>1420.9344</v>
      </c>
      <c r="K132" s="40" t="s">
        <v>29</v>
      </c>
      <c r="L132" s="48" t="s">
        <v>29</v>
      </c>
      <c r="M132" s="41" t="s">
        <v>29</v>
      </c>
      <c r="N132" s="40" t="s">
        <v>29</v>
      </c>
      <c r="O132" s="41" t="s">
        <v>29</v>
      </c>
      <c r="P132" s="41" t="s">
        <v>29</v>
      </c>
    </row>
    <row r="133" s="27" customFormat="1" ht="34.5" spans="1:16">
      <c r="A133" s="37">
        <v>129</v>
      </c>
      <c r="B133" s="49" t="s">
        <v>84</v>
      </c>
      <c r="C133" s="44" t="s">
        <v>71</v>
      </c>
      <c r="D133" s="50" t="s">
        <v>56</v>
      </c>
      <c r="E133" s="40">
        <v>29</v>
      </c>
      <c r="F133" s="42">
        <v>932.66</v>
      </c>
      <c r="G133" s="41">
        <f t="shared" si="16"/>
        <v>27047.14</v>
      </c>
      <c r="H133" s="40">
        <v>29</v>
      </c>
      <c r="I133" s="42">
        <v>447.6768</v>
      </c>
      <c r="J133" s="41">
        <f t="shared" si="17"/>
        <v>12982.6272</v>
      </c>
      <c r="K133" s="40" t="s">
        <v>29</v>
      </c>
      <c r="L133" s="48" t="s">
        <v>29</v>
      </c>
      <c r="M133" s="41" t="s">
        <v>29</v>
      </c>
      <c r="N133" s="40" t="s">
        <v>29</v>
      </c>
      <c r="O133" s="41" t="s">
        <v>29</v>
      </c>
      <c r="P133" s="41" t="s">
        <v>29</v>
      </c>
    </row>
    <row r="134" s="27" customFormat="1" ht="34.5" spans="1:16">
      <c r="A134" s="37">
        <v>130</v>
      </c>
      <c r="B134" s="49" t="s">
        <v>84</v>
      </c>
      <c r="C134" s="44" t="s">
        <v>72</v>
      </c>
      <c r="D134" s="50" t="s">
        <v>56</v>
      </c>
      <c r="E134" s="40">
        <v>4</v>
      </c>
      <c r="F134" s="42">
        <v>1242.4</v>
      </c>
      <c r="G134" s="41">
        <f t="shared" si="16"/>
        <v>4969.6</v>
      </c>
      <c r="H134" s="40">
        <v>4</v>
      </c>
      <c r="I134" s="42">
        <v>596.352</v>
      </c>
      <c r="J134" s="41">
        <f t="shared" si="17"/>
        <v>2385.408</v>
      </c>
      <c r="K134" s="40" t="s">
        <v>29</v>
      </c>
      <c r="L134" s="48" t="s">
        <v>29</v>
      </c>
      <c r="M134" s="41" t="s">
        <v>29</v>
      </c>
      <c r="N134" s="40" t="s">
        <v>29</v>
      </c>
      <c r="O134" s="41" t="s">
        <v>29</v>
      </c>
      <c r="P134" s="41" t="s">
        <v>29</v>
      </c>
    </row>
    <row r="135" s="27" customFormat="1" ht="34.5" spans="1:16">
      <c r="A135" s="37">
        <v>131</v>
      </c>
      <c r="B135" s="49" t="s">
        <v>84</v>
      </c>
      <c r="C135" s="44" t="s">
        <v>74</v>
      </c>
      <c r="D135" s="50" t="s">
        <v>56</v>
      </c>
      <c r="E135" s="40">
        <v>21</v>
      </c>
      <c r="F135" s="42">
        <v>1799.11</v>
      </c>
      <c r="G135" s="41">
        <f t="shared" si="16"/>
        <v>37781.31</v>
      </c>
      <c r="H135" s="40">
        <v>21</v>
      </c>
      <c r="I135" s="42">
        <v>863.5728</v>
      </c>
      <c r="J135" s="41">
        <f t="shared" si="17"/>
        <v>18135.0288</v>
      </c>
      <c r="K135" s="40" t="s">
        <v>29</v>
      </c>
      <c r="L135" s="48" t="s">
        <v>29</v>
      </c>
      <c r="M135" s="41" t="s">
        <v>29</v>
      </c>
      <c r="N135" s="40" t="s">
        <v>29</v>
      </c>
      <c r="O135" s="41" t="s">
        <v>29</v>
      </c>
      <c r="P135" s="41" t="s">
        <v>29</v>
      </c>
    </row>
    <row r="136" s="27" customFormat="1" ht="34.5" spans="1:16">
      <c r="A136" s="37">
        <v>132</v>
      </c>
      <c r="B136" s="49" t="s">
        <v>84</v>
      </c>
      <c r="C136" s="44" t="s">
        <v>75</v>
      </c>
      <c r="D136" s="50" t="s">
        <v>56</v>
      </c>
      <c r="E136" s="40">
        <v>38</v>
      </c>
      <c r="F136" s="42">
        <v>2882.3</v>
      </c>
      <c r="G136" s="41">
        <f t="shared" si="16"/>
        <v>109527.4</v>
      </c>
      <c r="H136" s="40">
        <v>38</v>
      </c>
      <c r="I136" s="42">
        <v>1383.504</v>
      </c>
      <c r="J136" s="41">
        <f t="shared" si="17"/>
        <v>52573.152</v>
      </c>
      <c r="K136" s="40" t="s">
        <v>29</v>
      </c>
      <c r="L136" s="48" t="s">
        <v>29</v>
      </c>
      <c r="M136" s="41" t="s">
        <v>29</v>
      </c>
      <c r="N136" s="40" t="s">
        <v>29</v>
      </c>
      <c r="O136" s="41" t="s">
        <v>29</v>
      </c>
      <c r="P136" s="41" t="s">
        <v>29</v>
      </c>
    </row>
    <row r="137" s="27" customFormat="1" ht="34.5" spans="1:16">
      <c r="A137" s="37">
        <v>133</v>
      </c>
      <c r="B137" s="49" t="s">
        <v>84</v>
      </c>
      <c r="C137" s="44" t="s">
        <v>76</v>
      </c>
      <c r="D137" s="50" t="s">
        <v>56</v>
      </c>
      <c r="E137" s="40">
        <v>33</v>
      </c>
      <c r="F137" s="42">
        <v>4184.54</v>
      </c>
      <c r="G137" s="41">
        <f t="shared" si="16"/>
        <v>138089.82</v>
      </c>
      <c r="H137" s="40">
        <v>33</v>
      </c>
      <c r="I137" s="42">
        <v>2008.5792</v>
      </c>
      <c r="J137" s="41">
        <f t="shared" si="17"/>
        <v>66283.1136</v>
      </c>
      <c r="K137" s="40" t="s">
        <v>29</v>
      </c>
      <c r="L137" s="48" t="s">
        <v>29</v>
      </c>
      <c r="M137" s="41" t="s">
        <v>29</v>
      </c>
      <c r="N137" s="40" t="s">
        <v>29</v>
      </c>
      <c r="O137" s="41" t="s">
        <v>29</v>
      </c>
      <c r="P137" s="41" t="s">
        <v>29</v>
      </c>
    </row>
    <row r="138" s="27" customFormat="1" ht="34.5" spans="1:16">
      <c r="A138" s="37">
        <v>134</v>
      </c>
      <c r="B138" s="49" t="s">
        <v>84</v>
      </c>
      <c r="C138" s="44" t="s">
        <v>77</v>
      </c>
      <c r="D138" s="50" t="s">
        <v>56</v>
      </c>
      <c r="E138" s="40">
        <v>1</v>
      </c>
      <c r="F138" s="42">
        <v>4981.78</v>
      </c>
      <c r="G138" s="41">
        <f t="shared" si="16"/>
        <v>4981.78</v>
      </c>
      <c r="H138" s="40">
        <v>1</v>
      </c>
      <c r="I138" s="42">
        <v>2391.2544</v>
      </c>
      <c r="J138" s="41">
        <f t="shared" si="17"/>
        <v>2391.2544</v>
      </c>
      <c r="K138" s="40" t="s">
        <v>29</v>
      </c>
      <c r="L138" s="48" t="s">
        <v>29</v>
      </c>
      <c r="M138" s="41" t="s">
        <v>29</v>
      </c>
      <c r="N138" s="40" t="s">
        <v>29</v>
      </c>
      <c r="O138" s="41" t="s">
        <v>29</v>
      </c>
      <c r="P138" s="41" t="s">
        <v>29</v>
      </c>
    </row>
    <row r="139" s="27" customFormat="1" ht="34.5" spans="1:16">
      <c r="A139" s="37">
        <v>135</v>
      </c>
      <c r="B139" s="49" t="s">
        <v>84</v>
      </c>
      <c r="C139" s="44" t="s">
        <v>85</v>
      </c>
      <c r="D139" s="50" t="s">
        <v>56</v>
      </c>
      <c r="E139" s="40">
        <v>12</v>
      </c>
      <c r="F139" s="42">
        <v>5630.4</v>
      </c>
      <c r="G139" s="41">
        <f t="shared" si="16"/>
        <v>67564.8</v>
      </c>
      <c r="H139" s="40">
        <v>12</v>
      </c>
      <c r="I139" s="42">
        <v>2702.592</v>
      </c>
      <c r="J139" s="41">
        <f t="shared" si="17"/>
        <v>32431.104</v>
      </c>
      <c r="K139" s="40" t="s">
        <v>29</v>
      </c>
      <c r="L139" s="48" t="s">
        <v>29</v>
      </c>
      <c r="M139" s="41" t="s">
        <v>29</v>
      </c>
      <c r="N139" s="40" t="s">
        <v>29</v>
      </c>
      <c r="O139" s="41" t="s">
        <v>29</v>
      </c>
      <c r="P139" s="41" t="s">
        <v>29</v>
      </c>
    </row>
    <row r="140" s="27" customFormat="1" ht="34.5" spans="1:16">
      <c r="A140" s="37">
        <v>136</v>
      </c>
      <c r="B140" s="49" t="s">
        <v>84</v>
      </c>
      <c r="C140" s="44" t="s">
        <v>86</v>
      </c>
      <c r="D140" s="49" t="s">
        <v>56</v>
      </c>
      <c r="E140" s="40">
        <v>3</v>
      </c>
      <c r="F140" s="42">
        <v>6808.17</v>
      </c>
      <c r="G140" s="41">
        <f t="shared" si="16"/>
        <v>20424.51</v>
      </c>
      <c r="H140" s="40">
        <v>3</v>
      </c>
      <c r="I140" s="42">
        <v>3267.9216</v>
      </c>
      <c r="J140" s="41">
        <f t="shared" si="17"/>
        <v>9803.7648</v>
      </c>
      <c r="K140" s="40" t="s">
        <v>29</v>
      </c>
      <c r="L140" s="42" t="s">
        <v>29</v>
      </c>
      <c r="M140" s="41" t="s">
        <v>29</v>
      </c>
      <c r="N140" s="40" t="s">
        <v>29</v>
      </c>
      <c r="O140" s="46" t="s">
        <v>29</v>
      </c>
      <c r="P140" s="41" t="s">
        <v>29</v>
      </c>
    </row>
    <row r="141" s="27" customFormat="1" ht="34.5" spans="1:16">
      <c r="A141" s="37">
        <v>137</v>
      </c>
      <c r="B141" s="49" t="s">
        <v>87</v>
      </c>
      <c r="C141" s="44" t="s">
        <v>88</v>
      </c>
      <c r="D141" s="50" t="s">
        <v>56</v>
      </c>
      <c r="E141" s="40">
        <v>2</v>
      </c>
      <c r="F141" s="42">
        <v>493.38</v>
      </c>
      <c r="G141" s="41">
        <f t="shared" si="16"/>
        <v>986.76</v>
      </c>
      <c r="H141" s="40">
        <v>2</v>
      </c>
      <c r="I141" s="42">
        <v>236.8224</v>
      </c>
      <c r="J141" s="41">
        <f t="shared" si="17"/>
        <v>473.6448</v>
      </c>
      <c r="K141" s="40" t="s">
        <v>29</v>
      </c>
      <c r="L141" s="42" t="s">
        <v>29</v>
      </c>
      <c r="M141" s="41" t="s">
        <v>29</v>
      </c>
      <c r="N141" s="40" t="s">
        <v>29</v>
      </c>
      <c r="O141" s="46" t="s">
        <v>29</v>
      </c>
      <c r="P141" s="41" t="s">
        <v>29</v>
      </c>
    </row>
    <row r="142" s="27" customFormat="1" ht="34.5" spans="1:16">
      <c r="A142" s="37">
        <v>138</v>
      </c>
      <c r="B142" s="49" t="s">
        <v>87</v>
      </c>
      <c r="C142" s="44" t="s">
        <v>70</v>
      </c>
      <c r="D142" s="50" t="s">
        <v>56</v>
      </c>
      <c r="E142" s="40">
        <v>7</v>
      </c>
      <c r="F142" s="42">
        <v>932.66</v>
      </c>
      <c r="G142" s="41">
        <f t="shared" si="16"/>
        <v>6528.62</v>
      </c>
      <c r="H142" s="40">
        <v>7</v>
      </c>
      <c r="I142" s="42">
        <v>236.8224</v>
      </c>
      <c r="J142" s="41">
        <f t="shared" si="17"/>
        <v>1657.7568</v>
      </c>
      <c r="K142" s="40" t="s">
        <v>29</v>
      </c>
      <c r="L142" s="42" t="s">
        <v>29</v>
      </c>
      <c r="M142" s="41" t="s">
        <v>29</v>
      </c>
      <c r="N142" s="40" t="s">
        <v>29</v>
      </c>
      <c r="O142" s="46" t="s">
        <v>29</v>
      </c>
      <c r="P142" s="41" t="s">
        <v>29</v>
      </c>
    </row>
    <row r="143" s="27" customFormat="1" ht="34.5" spans="1:16">
      <c r="A143" s="37">
        <v>139</v>
      </c>
      <c r="B143" s="49" t="s">
        <v>87</v>
      </c>
      <c r="C143" s="44" t="s">
        <v>71</v>
      </c>
      <c r="D143" s="50" t="s">
        <v>56</v>
      </c>
      <c r="E143" s="40">
        <v>21</v>
      </c>
      <c r="F143" s="42">
        <v>1242.4</v>
      </c>
      <c r="G143" s="41">
        <f t="shared" si="16"/>
        <v>26090.4</v>
      </c>
      <c r="H143" s="40">
        <v>21</v>
      </c>
      <c r="I143" s="42">
        <v>447.6768</v>
      </c>
      <c r="J143" s="41">
        <f t="shared" si="17"/>
        <v>9401.2128</v>
      </c>
      <c r="K143" s="40" t="s">
        <v>29</v>
      </c>
      <c r="L143" s="42" t="s">
        <v>29</v>
      </c>
      <c r="M143" s="41" t="s">
        <v>29</v>
      </c>
      <c r="N143" s="40" t="s">
        <v>29</v>
      </c>
      <c r="O143" s="46" t="s">
        <v>29</v>
      </c>
      <c r="P143" s="41" t="s">
        <v>29</v>
      </c>
    </row>
    <row r="144" s="27" customFormat="1" ht="34.5" spans="1:16">
      <c r="A144" s="37">
        <v>140</v>
      </c>
      <c r="B144" s="49" t="s">
        <v>87</v>
      </c>
      <c r="C144" s="44" t="s">
        <v>72</v>
      </c>
      <c r="D144" s="50" t="s">
        <v>56</v>
      </c>
      <c r="E144" s="40">
        <v>7</v>
      </c>
      <c r="F144" s="42">
        <v>1569.16</v>
      </c>
      <c r="G144" s="41">
        <f t="shared" si="16"/>
        <v>10984.12</v>
      </c>
      <c r="H144" s="40">
        <v>7</v>
      </c>
      <c r="I144" s="42">
        <v>596.352</v>
      </c>
      <c r="J144" s="41">
        <f t="shared" si="17"/>
        <v>4174.464</v>
      </c>
      <c r="K144" s="40" t="s">
        <v>29</v>
      </c>
      <c r="L144" s="42" t="s">
        <v>29</v>
      </c>
      <c r="M144" s="41" t="s">
        <v>29</v>
      </c>
      <c r="N144" s="40" t="s">
        <v>29</v>
      </c>
      <c r="O144" s="46" t="s">
        <v>29</v>
      </c>
      <c r="P144" s="41" t="s">
        <v>29</v>
      </c>
    </row>
    <row r="145" s="27" customFormat="1" ht="34.5" spans="1:16">
      <c r="A145" s="37">
        <v>141</v>
      </c>
      <c r="B145" s="49" t="s">
        <v>87</v>
      </c>
      <c r="C145" s="44" t="s">
        <v>74</v>
      </c>
      <c r="D145" s="50" t="s">
        <v>56</v>
      </c>
      <c r="E145" s="40">
        <v>2</v>
      </c>
      <c r="F145" s="42">
        <v>2882.3</v>
      </c>
      <c r="G145" s="41">
        <f t="shared" si="16"/>
        <v>5764.6</v>
      </c>
      <c r="H145" s="40">
        <v>2</v>
      </c>
      <c r="I145" s="42">
        <v>863.5728</v>
      </c>
      <c r="J145" s="41">
        <f t="shared" si="17"/>
        <v>1727.1456</v>
      </c>
      <c r="K145" s="40" t="s">
        <v>29</v>
      </c>
      <c r="L145" s="42" t="s">
        <v>29</v>
      </c>
      <c r="M145" s="41" t="s">
        <v>29</v>
      </c>
      <c r="N145" s="40" t="s">
        <v>29</v>
      </c>
      <c r="O145" s="46" t="s">
        <v>29</v>
      </c>
      <c r="P145" s="41" t="s">
        <v>29</v>
      </c>
    </row>
    <row r="146" s="27" customFormat="1" ht="24.75" spans="1:16">
      <c r="A146" s="37">
        <v>142</v>
      </c>
      <c r="B146" s="49" t="s">
        <v>89</v>
      </c>
      <c r="C146" s="44" t="s">
        <v>90</v>
      </c>
      <c r="D146" s="49" t="s">
        <v>91</v>
      </c>
      <c r="E146" s="49" t="s">
        <v>29</v>
      </c>
      <c r="F146" s="49" t="s">
        <v>29</v>
      </c>
      <c r="G146" s="49" t="s">
        <v>29</v>
      </c>
      <c r="H146" s="49" t="s">
        <v>29</v>
      </c>
      <c r="I146" s="49" t="s">
        <v>29</v>
      </c>
      <c r="J146" s="49" t="s">
        <v>29</v>
      </c>
      <c r="K146" s="40">
        <v>18</v>
      </c>
      <c r="L146" s="40">
        <v>747.5</v>
      </c>
      <c r="M146" s="40">
        <f>K146*L146</f>
        <v>13455</v>
      </c>
      <c r="N146" s="40">
        <v>18</v>
      </c>
      <c r="O146" s="40">
        <v>373.75</v>
      </c>
      <c r="P146" s="40">
        <f>N146*O146</f>
        <v>6727.5</v>
      </c>
    </row>
    <row r="147" s="27" customFormat="1" ht="24.75" spans="1:16">
      <c r="A147" s="37">
        <v>143</v>
      </c>
      <c r="B147" s="49" t="s">
        <v>89</v>
      </c>
      <c r="C147" s="44" t="s">
        <v>92</v>
      </c>
      <c r="D147" s="49" t="s">
        <v>91</v>
      </c>
      <c r="E147" s="49" t="s">
        <v>29</v>
      </c>
      <c r="F147" s="49" t="s">
        <v>29</v>
      </c>
      <c r="G147" s="49" t="s">
        <v>29</v>
      </c>
      <c r="H147" s="49" t="s">
        <v>29</v>
      </c>
      <c r="I147" s="49" t="s">
        <v>29</v>
      </c>
      <c r="J147" s="49" t="s">
        <v>29</v>
      </c>
      <c r="K147" s="40">
        <v>36</v>
      </c>
      <c r="L147" s="40">
        <v>805</v>
      </c>
      <c r="M147" s="40">
        <f>K147*L147</f>
        <v>28980</v>
      </c>
      <c r="N147" s="40">
        <v>36</v>
      </c>
      <c r="O147" s="40">
        <v>402.5</v>
      </c>
      <c r="P147" s="40">
        <f>N147*O147</f>
        <v>14490</v>
      </c>
    </row>
    <row r="148" s="27" customFormat="1" ht="13.5" spans="1:16">
      <c r="A148" s="37">
        <v>144</v>
      </c>
      <c r="B148" s="51" t="s">
        <v>93</v>
      </c>
      <c r="C148" s="23" t="s">
        <v>29</v>
      </c>
      <c r="D148" s="49" t="s">
        <v>94</v>
      </c>
      <c r="E148" s="40">
        <v>30</v>
      </c>
      <c r="F148" s="24">
        <v>55.73</v>
      </c>
      <c r="G148" s="41">
        <f t="shared" ref="G148:G161" si="18">E148*F148</f>
        <v>1671.9</v>
      </c>
      <c r="H148" s="40">
        <v>30</v>
      </c>
      <c r="I148" s="42">
        <v>22.1184</v>
      </c>
      <c r="J148" s="41">
        <f t="shared" ref="J148:J161" si="19">H148*I148</f>
        <v>663.552</v>
      </c>
      <c r="K148" s="40" t="s">
        <v>29</v>
      </c>
      <c r="L148" s="42" t="s">
        <v>29</v>
      </c>
      <c r="M148" s="41" t="s">
        <v>29</v>
      </c>
      <c r="N148" s="40" t="s">
        <v>29</v>
      </c>
      <c r="O148" s="46" t="s">
        <v>29</v>
      </c>
      <c r="P148" s="41" t="s">
        <v>29</v>
      </c>
    </row>
    <row r="149" s="27" customFormat="1" ht="12.75" spans="1:16">
      <c r="A149" s="37">
        <v>145</v>
      </c>
      <c r="B149" s="51" t="s">
        <v>95</v>
      </c>
      <c r="C149" s="23" t="s">
        <v>29</v>
      </c>
      <c r="D149" s="49" t="s">
        <v>94</v>
      </c>
      <c r="E149" s="40">
        <v>30</v>
      </c>
      <c r="F149" s="42">
        <v>393.33</v>
      </c>
      <c r="G149" s="41">
        <f t="shared" si="18"/>
        <v>11799.9</v>
      </c>
      <c r="H149" s="40">
        <v>30</v>
      </c>
      <c r="I149" s="42">
        <v>26.7504</v>
      </c>
      <c r="J149" s="41">
        <f t="shared" si="19"/>
        <v>802.512</v>
      </c>
      <c r="K149" s="40" t="s">
        <v>29</v>
      </c>
      <c r="L149" s="42" t="s">
        <v>29</v>
      </c>
      <c r="M149" s="41" t="s">
        <v>29</v>
      </c>
      <c r="N149" s="40" t="s">
        <v>29</v>
      </c>
      <c r="O149" s="46" t="s">
        <v>29</v>
      </c>
      <c r="P149" s="41" t="s">
        <v>29</v>
      </c>
    </row>
    <row r="150" s="27" customFormat="1" ht="45.75" spans="1:16">
      <c r="A150" s="37">
        <v>146</v>
      </c>
      <c r="B150" s="51" t="s">
        <v>96</v>
      </c>
      <c r="C150" s="44" t="s">
        <v>97</v>
      </c>
      <c r="D150" s="49" t="s">
        <v>91</v>
      </c>
      <c r="E150" s="40">
        <v>1</v>
      </c>
      <c r="F150" s="42">
        <v>433.46</v>
      </c>
      <c r="G150" s="41">
        <f t="shared" si="18"/>
        <v>433.46</v>
      </c>
      <c r="H150" s="40">
        <v>1</v>
      </c>
      <c r="I150" s="42">
        <v>188.7984</v>
      </c>
      <c r="J150" s="41">
        <f t="shared" si="19"/>
        <v>188.7984</v>
      </c>
      <c r="K150" s="40">
        <v>1</v>
      </c>
      <c r="L150" s="48">
        <v>452.3295</v>
      </c>
      <c r="M150" s="41">
        <f t="shared" ref="M148:M161" si="20">K150*L150</f>
        <v>452.3295</v>
      </c>
      <c r="N150" s="40">
        <v>1</v>
      </c>
      <c r="O150" s="41">
        <v>226.16475</v>
      </c>
      <c r="P150" s="41">
        <f t="shared" ref="P148:P161" si="21">N150*O150</f>
        <v>226.16475</v>
      </c>
    </row>
    <row r="151" s="27" customFormat="1" ht="45.75" spans="1:16">
      <c r="A151" s="37">
        <v>147</v>
      </c>
      <c r="B151" s="51" t="s">
        <v>96</v>
      </c>
      <c r="C151" s="44" t="s">
        <v>98</v>
      </c>
      <c r="D151" s="49" t="s">
        <v>91</v>
      </c>
      <c r="E151" s="40">
        <v>3</v>
      </c>
      <c r="F151" s="42">
        <v>513.59</v>
      </c>
      <c r="G151" s="41">
        <f t="shared" si="18"/>
        <v>1540.77</v>
      </c>
      <c r="H151" s="40">
        <v>3</v>
      </c>
      <c r="I151" s="42">
        <v>208.0608</v>
      </c>
      <c r="J151" s="41">
        <f t="shared" si="19"/>
        <v>624.1824</v>
      </c>
      <c r="K151" s="40">
        <v>1</v>
      </c>
      <c r="L151" s="48">
        <v>498.479</v>
      </c>
      <c r="M151" s="41">
        <f t="shared" si="20"/>
        <v>498.479</v>
      </c>
      <c r="N151" s="40">
        <v>1</v>
      </c>
      <c r="O151" s="41">
        <v>249.2395</v>
      </c>
      <c r="P151" s="41">
        <f t="shared" si="21"/>
        <v>249.2395</v>
      </c>
    </row>
    <row r="152" s="27" customFormat="1" ht="45.75" spans="1:16">
      <c r="A152" s="37">
        <v>148</v>
      </c>
      <c r="B152" s="51" t="s">
        <v>96</v>
      </c>
      <c r="C152" s="44" t="s">
        <v>99</v>
      </c>
      <c r="D152" s="49" t="s">
        <v>91</v>
      </c>
      <c r="E152" s="40">
        <v>3</v>
      </c>
      <c r="F152" s="42">
        <v>801.44</v>
      </c>
      <c r="G152" s="41">
        <f t="shared" si="18"/>
        <v>2404.32</v>
      </c>
      <c r="H152" s="40">
        <v>3</v>
      </c>
      <c r="I152" s="42">
        <v>246.5232</v>
      </c>
      <c r="J152" s="41">
        <f t="shared" si="19"/>
        <v>739.5696</v>
      </c>
      <c r="K152" s="40">
        <v>1</v>
      </c>
      <c r="L152" s="48">
        <v>590.6285</v>
      </c>
      <c r="M152" s="41">
        <f t="shared" si="20"/>
        <v>590.6285</v>
      </c>
      <c r="N152" s="40">
        <v>1</v>
      </c>
      <c r="O152" s="41">
        <v>295.31425</v>
      </c>
      <c r="P152" s="41">
        <f t="shared" si="21"/>
        <v>295.31425</v>
      </c>
    </row>
    <row r="153" s="27" customFormat="1" ht="45.75" spans="1:16">
      <c r="A153" s="37">
        <v>149</v>
      </c>
      <c r="B153" s="51" t="s">
        <v>96</v>
      </c>
      <c r="C153" s="44" t="s">
        <v>100</v>
      </c>
      <c r="D153" s="49" t="s">
        <v>91</v>
      </c>
      <c r="E153" s="40">
        <v>3</v>
      </c>
      <c r="F153" s="42">
        <v>1222.05</v>
      </c>
      <c r="G153" s="41">
        <f t="shared" si="18"/>
        <v>3666.15</v>
      </c>
      <c r="H153" s="40">
        <v>3</v>
      </c>
      <c r="I153" s="42">
        <v>384.6912</v>
      </c>
      <c r="J153" s="41">
        <f t="shared" si="19"/>
        <v>1154.0736</v>
      </c>
      <c r="K153" s="40">
        <v>1</v>
      </c>
      <c r="L153" s="48">
        <v>921.656</v>
      </c>
      <c r="M153" s="41">
        <f t="shared" si="20"/>
        <v>921.656</v>
      </c>
      <c r="N153" s="40">
        <v>1</v>
      </c>
      <c r="O153" s="41">
        <v>460.828</v>
      </c>
      <c r="P153" s="41">
        <f t="shared" si="21"/>
        <v>460.828</v>
      </c>
    </row>
    <row r="154" s="27" customFormat="1" ht="45.75" spans="1:16">
      <c r="A154" s="37">
        <v>150</v>
      </c>
      <c r="B154" s="51" t="s">
        <v>96</v>
      </c>
      <c r="C154" s="44" t="s">
        <v>101</v>
      </c>
      <c r="D154" s="49" t="s">
        <v>91</v>
      </c>
      <c r="E154" s="40">
        <v>3</v>
      </c>
      <c r="F154" s="42">
        <v>1641.23</v>
      </c>
      <c r="G154" s="41">
        <f t="shared" si="18"/>
        <v>4923.69</v>
      </c>
      <c r="H154" s="40">
        <v>3</v>
      </c>
      <c r="I154" s="42">
        <v>586.584</v>
      </c>
      <c r="J154" s="41">
        <f t="shared" si="19"/>
        <v>1759.752</v>
      </c>
      <c r="K154" s="40">
        <v>1</v>
      </c>
      <c r="L154" s="48">
        <v>1405.3575</v>
      </c>
      <c r="M154" s="41">
        <f t="shared" si="20"/>
        <v>1405.3575</v>
      </c>
      <c r="N154" s="40">
        <v>1</v>
      </c>
      <c r="O154" s="41">
        <v>702.67875</v>
      </c>
      <c r="P154" s="41">
        <f t="shared" si="21"/>
        <v>702.67875</v>
      </c>
    </row>
    <row r="155" s="27" customFormat="1" ht="45.75" spans="1:16">
      <c r="A155" s="37">
        <v>151</v>
      </c>
      <c r="B155" s="51" t="s">
        <v>96</v>
      </c>
      <c r="C155" s="44" t="s">
        <v>102</v>
      </c>
      <c r="D155" s="49" t="s">
        <v>91</v>
      </c>
      <c r="E155" s="40">
        <v>3</v>
      </c>
      <c r="F155" s="42">
        <v>1824.76</v>
      </c>
      <c r="G155" s="41">
        <f t="shared" si="18"/>
        <v>5474.28</v>
      </c>
      <c r="H155" s="40">
        <v>3</v>
      </c>
      <c r="I155" s="42">
        <v>787.7904</v>
      </c>
      <c r="J155" s="41">
        <f t="shared" si="19"/>
        <v>2363.3712</v>
      </c>
      <c r="K155" s="40">
        <v>1</v>
      </c>
      <c r="L155" s="48">
        <v>1887.4145</v>
      </c>
      <c r="M155" s="41">
        <f t="shared" si="20"/>
        <v>1887.4145</v>
      </c>
      <c r="N155" s="40">
        <v>1</v>
      </c>
      <c r="O155" s="41">
        <v>943.70725</v>
      </c>
      <c r="P155" s="41">
        <f t="shared" si="21"/>
        <v>943.70725</v>
      </c>
    </row>
    <row r="156" s="27" customFormat="1" ht="45.75" spans="1:16">
      <c r="A156" s="37">
        <v>152</v>
      </c>
      <c r="B156" s="51" t="s">
        <v>96</v>
      </c>
      <c r="C156" s="44" t="s">
        <v>103</v>
      </c>
      <c r="D156" s="49" t="s">
        <v>91</v>
      </c>
      <c r="E156" s="40">
        <v>3</v>
      </c>
      <c r="F156" s="42">
        <v>3058.34</v>
      </c>
      <c r="G156" s="41">
        <f t="shared" si="18"/>
        <v>9175.02</v>
      </c>
      <c r="H156" s="40">
        <v>3</v>
      </c>
      <c r="I156" s="42">
        <v>1051.8864</v>
      </c>
      <c r="J156" s="41">
        <f t="shared" si="19"/>
        <v>3155.6592</v>
      </c>
      <c r="K156" s="40">
        <v>1</v>
      </c>
      <c r="L156" s="48">
        <v>2520.1445</v>
      </c>
      <c r="M156" s="41">
        <f t="shared" si="20"/>
        <v>2520.1445</v>
      </c>
      <c r="N156" s="40">
        <v>1</v>
      </c>
      <c r="O156" s="41">
        <v>1260.07225</v>
      </c>
      <c r="P156" s="41">
        <f t="shared" si="21"/>
        <v>1260.07225</v>
      </c>
    </row>
    <row r="157" s="27" customFormat="1" ht="45.75" spans="1:16">
      <c r="A157" s="37">
        <v>153</v>
      </c>
      <c r="B157" s="51" t="s">
        <v>96</v>
      </c>
      <c r="C157" s="44" t="s">
        <v>104</v>
      </c>
      <c r="D157" s="49" t="s">
        <v>91</v>
      </c>
      <c r="E157" s="40">
        <v>3</v>
      </c>
      <c r="F157" s="42">
        <v>4194.84</v>
      </c>
      <c r="G157" s="41">
        <f t="shared" si="18"/>
        <v>12584.52</v>
      </c>
      <c r="H157" s="40">
        <v>3</v>
      </c>
      <c r="I157" s="42">
        <v>1468.0032</v>
      </c>
      <c r="J157" s="41">
        <f t="shared" si="19"/>
        <v>4404.0096</v>
      </c>
      <c r="K157" s="40">
        <v>1</v>
      </c>
      <c r="L157" s="48">
        <v>3517.091</v>
      </c>
      <c r="M157" s="41">
        <f t="shared" si="20"/>
        <v>3517.091</v>
      </c>
      <c r="N157" s="40">
        <v>1</v>
      </c>
      <c r="O157" s="41">
        <v>1758.5455</v>
      </c>
      <c r="P157" s="41">
        <f t="shared" si="21"/>
        <v>1758.5455</v>
      </c>
    </row>
    <row r="158" s="27" customFormat="1" ht="45.75" spans="1:16">
      <c r="A158" s="37">
        <v>154</v>
      </c>
      <c r="B158" s="51" t="s">
        <v>96</v>
      </c>
      <c r="C158" s="44" t="s">
        <v>105</v>
      </c>
      <c r="D158" s="49" t="s">
        <v>91</v>
      </c>
      <c r="E158" s="40">
        <v>1</v>
      </c>
      <c r="F158" s="42">
        <v>5367.61</v>
      </c>
      <c r="G158" s="41">
        <f t="shared" si="18"/>
        <v>5367.61</v>
      </c>
      <c r="H158" s="40">
        <v>1</v>
      </c>
      <c r="I158" s="42">
        <v>2013.5232</v>
      </c>
      <c r="J158" s="41">
        <f t="shared" si="19"/>
        <v>2013.5232</v>
      </c>
      <c r="K158" s="40">
        <v>1</v>
      </c>
      <c r="L158" s="48">
        <v>4824.066</v>
      </c>
      <c r="M158" s="41">
        <f t="shared" si="20"/>
        <v>4824.066</v>
      </c>
      <c r="N158" s="40">
        <v>1</v>
      </c>
      <c r="O158" s="41">
        <v>2412.033</v>
      </c>
      <c r="P158" s="41">
        <f t="shared" si="21"/>
        <v>2412.033</v>
      </c>
    </row>
    <row r="159" s="27" customFormat="1" ht="45.75" spans="1:16">
      <c r="A159" s="37">
        <v>155</v>
      </c>
      <c r="B159" s="51" t="s">
        <v>96</v>
      </c>
      <c r="C159" s="44" t="s">
        <v>106</v>
      </c>
      <c r="D159" s="49" t="s">
        <v>91</v>
      </c>
      <c r="E159" s="40">
        <v>1</v>
      </c>
      <c r="F159" s="42">
        <v>6941.88</v>
      </c>
      <c r="G159" s="41">
        <f t="shared" si="18"/>
        <v>6941.88</v>
      </c>
      <c r="H159" s="40">
        <v>1</v>
      </c>
      <c r="I159" s="42">
        <v>2576.4528</v>
      </c>
      <c r="J159" s="41">
        <f t="shared" si="19"/>
        <v>2576.4528</v>
      </c>
      <c r="K159" s="40">
        <v>1</v>
      </c>
      <c r="L159" s="48">
        <v>6172.7515</v>
      </c>
      <c r="M159" s="41">
        <f t="shared" si="20"/>
        <v>6172.7515</v>
      </c>
      <c r="N159" s="40">
        <v>1</v>
      </c>
      <c r="O159" s="41">
        <v>3086.37575</v>
      </c>
      <c r="P159" s="41">
        <f t="shared" si="21"/>
        <v>3086.37575</v>
      </c>
    </row>
    <row r="160" s="27" customFormat="1" ht="45.75" spans="1:16">
      <c r="A160" s="37">
        <v>156</v>
      </c>
      <c r="B160" s="51" t="s">
        <v>96</v>
      </c>
      <c r="C160" s="44" t="s">
        <v>107</v>
      </c>
      <c r="D160" s="49" t="s">
        <v>91</v>
      </c>
      <c r="E160" s="40">
        <v>1</v>
      </c>
      <c r="F160" s="42">
        <v>8668.49</v>
      </c>
      <c r="G160" s="41">
        <f t="shared" si="18"/>
        <v>8668.49</v>
      </c>
      <c r="H160" s="40">
        <v>1</v>
      </c>
      <c r="I160" s="42">
        <v>3332.1024</v>
      </c>
      <c r="J160" s="41">
        <f t="shared" si="19"/>
        <v>3332.1024</v>
      </c>
      <c r="K160" s="40" t="s">
        <v>29</v>
      </c>
      <c r="L160" s="48" t="s">
        <v>29</v>
      </c>
      <c r="M160" s="41" t="s">
        <v>29</v>
      </c>
      <c r="N160" s="40" t="s">
        <v>29</v>
      </c>
      <c r="O160" s="41" t="s">
        <v>29</v>
      </c>
      <c r="P160" s="41" t="s">
        <v>29</v>
      </c>
    </row>
    <row r="161" s="27" customFormat="1" ht="45.75" spans="1:16">
      <c r="A161" s="37">
        <v>157</v>
      </c>
      <c r="B161" s="51" t="s">
        <v>96</v>
      </c>
      <c r="C161" s="44" t="s">
        <v>108</v>
      </c>
      <c r="D161" s="49" t="s">
        <v>91</v>
      </c>
      <c r="E161" s="40">
        <v>1</v>
      </c>
      <c r="F161" s="42">
        <v>8668.49</v>
      </c>
      <c r="G161" s="41">
        <f t="shared" si="18"/>
        <v>8668.49</v>
      </c>
      <c r="H161" s="40">
        <v>1</v>
      </c>
      <c r="I161" s="42">
        <v>4160.8752</v>
      </c>
      <c r="J161" s="41">
        <f t="shared" si="19"/>
        <v>4160.8752</v>
      </c>
      <c r="K161" s="40" t="s">
        <v>29</v>
      </c>
      <c r="L161" s="48" t="s">
        <v>29</v>
      </c>
      <c r="M161" s="41" t="s">
        <v>29</v>
      </c>
      <c r="N161" s="40" t="s">
        <v>29</v>
      </c>
      <c r="O161" s="41" t="s">
        <v>29</v>
      </c>
      <c r="P161" s="41" t="s">
        <v>29</v>
      </c>
    </row>
    <row r="162" ht="13.5" spans="1:16">
      <c r="A162" s="52" t="s">
        <v>109</v>
      </c>
      <c r="B162" s="53"/>
      <c r="C162" s="53"/>
      <c r="D162" s="53"/>
      <c r="E162" s="53"/>
      <c r="F162" s="54"/>
      <c r="G162" s="54"/>
      <c r="H162" s="53"/>
      <c r="I162" s="54"/>
      <c r="J162" s="54"/>
      <c r="K162" s="53"/>
      <c r="L162" s="54"/>
      <c r="M162" s="54"/>
      <c r="N162" s="53"/>
      <c r="O162" s="54"/>
      <c r="P162" s="55"/>
    </row>
  </sheetData>
  <sheetProtection algorithmName="SHA-512" hashValue="9WYJ8EwzF27H1YY6WHkMk16rO7EX72i1B7S9IXVIxDuM/JMbnsCDOC6pnpa/R3SeG5x3u3EXPfTuqKwvz/7Kgw==" saltValue="3Lqyn3JRKh91GumCRB2qjQ==" spinCount="100000" sheet="1" objects="1"/>
  <mergeCells count="11">
    <mergeCell ref="A1:P1"/>
    <mergeCell ref="A2:P2"/>
    <mergeCell ref="E3:G3"/>
    <mergeCell ref="H3:J3"/>
    <mergeCell ref="K3:M3"/>
    <mergeCell ref="N3:P3"/>
    <mergeCell ref="A162:P162"/>
    <mergeCell ref="A3:A4"/>
    <mergeCell ref="B3:B4"/>
    <mergeCell ref="C3:C4"/>
    <mergeCell ref="D3:D4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opLeftCell="A5" workbookViewId="0">
      <selection activeCell="G5" sqref="G$1:G$1048576"/>
    </sheetView>
  </sheetViews>
  <sheetFormatPr defaultColWidth="9" defaultRowHeight="13.5"/>
  <cols>
    <col min="1" max="1" width="5.75" customWidth="1"/>
    <col min="2" max="2" width="13" customWidth="1"/>
    <col min="3" max="3" width="16" customWidth="1"/>
    <col min="4" max="4" width="8.13333333333333" customWidth="1"/>
    <col min="5" max="5" width="10.25" style="1" customWidth="1"/>
    <col min="6" max="6" width="13.3833333333333" style="1" customWidth="1"/>
    <col min="7" max="7" width="14.6333333333333" style="1" customWidth="1"/>
  </cols>
  <sheetData>
    <row r="1" ht="22.5" spans="1:14">
      <c r="A1" s="2" t="s">
        <v>0</v>
      </c>
      <c r="B1" s="2"/>
      <c r="C1" s="2"/>
      <c r="D1" s="2"/>
      <c r="E1" s="2"/>
      <c r="F1" s="2"/>
      <c r="G1" s="2"/>
      <c r="H1" s="16"/>
      <c r="I1" s="16"/>
      <c r="J1" s="16"/>
      <c r="K1" s="16"/>
      <c r="L1" s="16"/>
      <c r="M1" s="16"/>
      <c r="N1" s="16"/>
    </row>
    <row r="2" ht="36" customHeight="1" spans="1:14">
      <c r="A2" s="17" t="s">
        <v>1</v>
      </c>
      <c r="B2" s="17"/>
      <c r="C2" s="17"/>
      <c r="D2" s="17"/>
      <c r="E2" s="17"/>
      <c r="F2" s="17"/>
      <c r="G2" s="17"/>
      <c r="H2" s="18"/>
      <c r="I2" s="18"/>
      <c r="J2" s="18"/>
      <c r="K2" s="18"/>
      <c r="L2" s="18"/>
      <c r="M2" s="18"/>
      <c r="N2" s="18"/>
    </row>
    <row r="3" s="12" customFormat="1" ht="15" spans="1:7">
      <c r="A3" s="4" t="s">
        <v>2</v>
      </c>
      <c r="B3" s="4" t="s">
        <v>3</v>
      </c>
      <c r="C3" s="4" t="s">
        <v>4</v>
      </c>
      <c r="D3" s="4" t="s">
        <v>5</v>
      </c>
      <c r="E3" s="5" t="s">
        <v>110</v>
      </c>
      <c r="F3" s="5"/>
      <c r="G3" s="5"/>
    </row>
    <row r="4" s="12" customFormat="1" ht="15" spans="1:7">
      <c r="A4" s="6"/>
      <c r="B4" s="6"/>
      <c r="C4" s="6"/>
      <c r="D4" s="6"/>
      <c r="E4" s="5" t="s">
        <v>10</v>
      </c>
      <c r="F4" s="19" t="s">
        <v>11</v>
      </c>
      <c r="G4" s="20" t="s">
        <v>12</v>
      </c>
    </row>
    <row r="5" s="12" customFormat="1" ht="22.5" spans="1:7">
      <c r="A5" s="21">
        <v>1</v>
      </c>
      <c r="B5" s="22" t="s">
        <v>111</v>
      </c>
      <c r="C5" s="23" t="s">
        <v>112</v>
      </c>
      <c r="D5" s="21" t="s">
        <v>94</v>
      </c>
      <c r="E5" s="9">
        <v>50</v>
      </c>
      <c r="F5" s="24">
        <v>29.85075</v>
      </c>
      <c r="G5" s="25">
        <f>E5*F5</f>
        <v>1492.5375</v>
      </c>
    </row>
    <row r="6" s="12" customFormat="1" ht="22.5" spans="1:7">
      <c r="A6" s="21">
        <v>2</v>
      </c>
      <c r="B6" s="22" t="s">
        <v>111</v>
      </c>
      <c r="C6" s="23" t="s">
        <v>113</v>
      </c>
      <c r="D6" s="21" t="s">
        <v>94</v>
      </c>
      <c r="E6" s="9">
        <v>50</v>
      </c>
      <c r="F6" s="24">
        <v>25.39783</v>
      </c>
      <c r="G6" s="25">
        <f t="shared" ref="G6:G24" si="0">E6*F6</f>
        <v>1269.8915</v>
      </c>
    </row>
    <row r="7" s="12" customFormat="1" ht="22.5" spans="1:7">
      <c r="A7" s="21">
        <v>3</v>
      </c>
      <c r="B7" s="22" t="s">
        <v>111</v>
      </c>
      <c r="C7" s="23" t="s">
        <v>114</v>
      </c>
      <c r="D7" s="21" t="s">
        <v>94</v>
      </c>
      <c r="E7" s="9">
        <v>50</v>
      </c>
      <c r="F7" s="24">
        <v>22.7919</v>
      </c>
      <c r="G7" s="25">
        <f t="shared" si="0"/>
        <v>1139.595</v>
      </c>
    </row>
    <row r="8" ht="22.5" spans="1:7">
      <c r="A8" s="21">
        <v>4</v>
      </c>
      <c r="B8" s="22" t="s">
        <v>111</v>
      </c>
      <c r="C8" s="23" t="s">
        <v>115</v>
      </c>
      <c r="D8" s="21" t="s">
        <v>94</v>
      </c>
      <c r="E8" s="9">
        <v>50</v>
      </c>
      <c r="F8" s="24">
        <v>22.41317</v>
      </c>
      <c r="G8" s="25">
        <f t="shared" si="0"/>
        <v>1120.6585</v>
      </c>
    </row>
    <row r="9" ht="22.5" spans="1:7">
      <c r="A9" s="21">
        <v>5</v>
      </c>
      <c r="B9" s="22" t="s">
        <v>111</v>
      </c>
      <c r="C9" s="23" t="s">
        <v>116</v>
      </c>
      <c r="D9" s="21" t="s">
        <v>94</v>
      </c>
      <c r="E9" s="9">
        <v>50</v>
      </c>
      <c r="F9" s="24">
        <v>22.09081</v>
      </c>
      <c r="G9" s="25">
        <f t="shared" si="0"/>
        <v>1104.5405</v>
      </c>
    </row>
    <row r="10" ht="22.5" spans="1:7">
      <c r="A10" s="21">
        <v>6</v>
      </c>
      <c r="B10" s="22" t="s">
        <v>111</v>
      </c>
      <c r="C10" s="23" t="s">
        <v>117</v>
      </c>
      <c r="D10" s="21" t="s">
        <v>94</v>
      </c>
      <c r="E10" s="9">
        <v>50</v>
      </c>
      <c r="F10" s="24">
        <v>18.35991</v>
      </c>
      <c r="G10" s="25">
        <f t="shared" si="0"/>
        <v>917.9955</v>
      </c>
    </row>
    <row r="11" ht="22.5" spans="1:7">
      <c r="A11" s="21">
        <v>7</v>
      </c>
      <c r="B11" s="22" t="s">
        <v>111</v>
      </c>
      <c r="C11" s="23" t="s">
        <v>118</v>
      </c>
      <c r="D11" s="21" t="s">
        <v>94</v>
      </c>
      <c r="E11" s="9">
        <v>50</v>
      </c>
      <c r="F11" s="24">
        <v>30.0558</v>
      </c>
      <c r="G11" s="25">
        <f t="shared" si="0"/>
        <v>1502.79</v>
      </c>
    </row>
    <row r="12" ht="22.5" spans="1:7">
      <c r="A12" s="21">
        <v>8</v>
      </c>
      <c r="B12" s="22" t="s">
        <v>111</v>
      </c>
      <c r="C12" s="23" t="s">
        <v>119</v>
      </c>
      <c r="D12" s="21" t="s">
        <v>94</v>
      </c>
      <c r="E12" s="9">
        <v>50</v>
      </c>
      <c r="F12" s="24">
        <v>26.47164</v>
      </c>
      <c r="G12" s="25">
        <f t="shared" si="0"/>
        <v>1323.582</v>
      </c>
    </row>
    <row r="13" ht="22.5" spans="1:7">
      <c r="A13" s="21">
        <v>9</v>
      </c>
      <c r="B13" s="22" t="s">
        <v>111</v>
      </c>
      <c r="C13" s="23" t="s">
        <v>120</v>
      </c>
      <c r="D13" s="21" t="s">
        <v>94</v>
      </c>
      <c r="E13" s="9">
        <v>50</v>
      </c>
      <c r="F13" s="24">
        <v>22.39118</v>
      </c>
      <c r="G13" s="25">
        <f t="shared" si="0"/>
        <v>1119.559</v>
      </c>
    </row>
    <row r="14" ht="22.5" spans="1:7">
      <c r="A14" s="21">
        <v>10</v>
      </c>
      <c r="B14" s="22" t="s">
        <v>111</v>
      </c>
      <c r="C14" s="23" t="s">
        <v>121</v>
      </c>
      <c r="D14" s="21" t="s">
        <v>94</v>
      </c>
      <c r="E14" s="9">
        <v>50</v>
      </c>
      <c r="F14" s="24">
        <v>30.0558</v>
      </c>
      <c r="G14" s="25">
        <f t="shared" si="0"/>
        <v>1502.79</v>
      </c>
    </row>
    <row r="15" ht="22.5" spans="1:7">
      <c r="A15" s="21">
        <v>11</v>
      </c>
      <c r="B15" s="22" t="s">
        <v>111</v>
      </c>
      <c r="C15" s="23" t="s">
        <v>122</v>
      </c>
      <c r="D15" s="21" t="s">
        <v>94</v>
      </c>
      <c r="E15" s="9">
        <v>50</v>
      </c>
      <c r="F15" s="24">
        <v>26.47164</v>
      </c>
      <c r="G15" s="25">
        <f t="shared" si="0"/>
        <v>1323.582</v>
      </c>
    </row>
    <row r="16" ht="22.5" spans="1:7">
      <c r="A16" s="21">
        <v>12</v>
      </c>
      <c r="B16" s="22" t="s">
        <v>111</v>
      </c>
      <c r="C16" s="23" t="s">
        <v>123</v>
      </c>
      <c r="D16" s="21" t="s">
        <v>94</v>
      </c>
      <c r="E16" s="9">
        <v>50</v>
      </c>
      <c r="F16" s="24">
        <v>22.39118</v>
      </c>
      <c r="G16" s="25">
        <f t="shared" si="0"/>
        <v>1119.559</v>
      </c>
    </row>
    <row r="17" ht="33.75" spans="1:7">
      <c r="A17" s="21">
        <v>13</v>
      </c>
      <c r="B17" s="23" t="s">
        <v>124</v>
      </c>
      <c r="C17" s="26" t="s">
        <v>125</v>
      </c>
      <c r="D17" s="21" t="s">
        <v>94</v>
      </c>
      <c r="E17" s="9">
        <v>50</v>
      </c>
      <c r="F17" s="24">
        <v>46.80799</v>
      </c>
      <c r="G17" s="25">
        <f t="shared" si="0"/>
        <v>2340.3995</v>
      </c>
    </row>
    <row r="18" ht="33.75" spans="1:7">
      <c r="A18" s="21">
        <v>14</v>
      </c>
      <c r="B18" s="23" t="s">
        <v>124</v>
      </c>
      <c r="C18" s="22" t="s">
        <v>126</v>
      </c>
      <c r="D18" s="21" t="s">
        <v>94</v>
      </c>
      <c r="E18" s="9">
        <v>50</v>
      </c>
      <c r="F18" s="24">
        <v>51.12581</v>
      </c>
      <c r="G18" s="25">
        <f t="shared" si="0"/>
        <v>2556.2905</v>
      </c>
    </row>
    <row r="19" ht="33.75" spans="1:7">
      <c r="A19" s="21">
        <v>15</v>
      </c>
      <c r="B19" s="23" t="s">
        <v>127</v>
      </c>
      <c r="C19" s="22" t="s">
        <v>29</v>
      </c>
      <c r="D19" s="21" t="s">
        <v>94</v>
      </c>
      <c r="E19" s="9">
        <v>50</v>
      </c>
      <c r="F19" s="24">
        <v>39.70785</v>
      </c>
      <c r="G19" s="25">
        <f t="shared" si="0"/>
        <v>1985.3925</v>
      </c>
    </row>
    <row r="20" ht="33.75" spans="1:7">
      <c r="A20" s="21">
        <v>16</v>
      </c>
      <c r="B20" s="23" t="s">
        <v>128</v>
      </c>
      <c r="C20" s="22" t="s">
        <v>129</v>
      </c>
      <c r="D20" s="21" t="s">
        <v>94</v>
      </c>
      <c r="E20" s="9">
        <v>50</v>
      </c>
      <c r="F20" s="24">
        <v>68.8947</v>
      </c>
      <c r="G20" s="25">
        <f t="shared" si="0"/>
        <v>3444.735</v>
      </c>
    </row>
    <row r="21" ht="33.75" spans="1:7">
      <c r="A21" s="21">
        <v>17</v>
      </c>
      <c r="B21" s="23" t="s">
        <v>128</v>
      </c>
      <c r="C21" s="22" t="s">
        <v>130</v>
      </c>
      <c r="D21" s="21" t="s">
        <v>94</v>
      </c>
      <c r="E21" s="9">
        <v>50</v>
      </c>
      <c r="F21" s="24">
        <v>73.97832</v>
      </c>
      <c r="G21" s="25">
        <f t="shared" si="0"/>
        <v>3698.916</v>
      </c>
    </row>
    <row r="22" ht="33.75" spans="1:7">
      <c r="A22" s="21">
        <v>18</v>
      </c>
      <c r="B22" s="23" t="s">
        <v>131</v>
      </c>
      <c r="C22" s="22" t="s">
        <v>29</v>
      </c>
      <c r="D22" s="21" t="s">
        <v>94</v>
      </c>
      <c r="E22" s="9">
        <v>50</v>
      </c>
      <c r="F22" s="24">
        <v>39.70785</v>
      </c>
      <c r="G22" s="25">
        <f t="shared" si="0"/>
        <v>1985.3925</v>
      </c>
    </row>
    <row r="23" ht="16.5" spans="1:7">
      <c r="A23" s="21">
        <v>19</v>
      </c>
      <c r="B23" s="23" t="s">
        <v>132</v>
      </c>
      <c r="C23" s="22" t="s">
        <v>133</v>
      </c>
      <c r="D23" s="21" t="s">
        <v>94</v>
      </c>
      <c r="E23" s="9">
        <v>50</v>
      </c>
      <c r="F23" s="24">
        <v>29.85075</v>
      </c>
      <c r="G23" s="25">
        <f t="shared" si="0"/>
        <v>1492.5375</v>
      </c>
    </row>
    <row r="24" ht="16.5" spans="1:7">
      <c r="A24" s="21">
        <v>20</v>
      </c>
      <c r="B24" s="23" t="s">
        <v>132</v>
      </c>
      <c r="C24" s="22" t="s">
        <v>134</v>
      </c>
      <c r="D24" s="21" t="s">
        <v>94</v>
      </c>
      <c r="E24" s="9">
        <v>50</v>
      </c>
      <c r="F24" s="24">
        <v>29.85075</v>
      </c>
      <c r="G24" s="25">
        <f t="shared" si="0"/>
        <v>1492.5375</v>
      </c>
    </row>
    <row r="25" spans="1:7">
      <c r="A25" s="11" t="s">
        <v>135</v>
      </c>
      <c r="B25" s="11"/>
      <c r="C25" s="11"/>
      <c r="D25" s="11"/>
      <c r="E25" s="11"/>
      <c r="F25" s="11"/>
      <c r="G25" s="11"/>
    </row>
  </sheetData>
  <sheetProtection algorithmName="SHA-512" hashValue="FMs1Wn8sfkxpmCjRY5AEtbSJdUcgoy+6qqJB5cJSC5FsBdwSz/83xY9kSdDAIjZHhv65IUe1z88QlXm4x6Cuvg==" saltValue="3vnLDdDpQbED/gRfjJyVHg==" spinCount="100000" sheet="1" objects="1"/>
  <mergeCells count="8">
    <mergeCell ref="A1:G1"/>
    <mergeCell ref="A2:G2"/>
    <mergeCell ref="E3:G3"/>
    <mergeCell ref="A25:G25"/>
    <mergeCell ref="A3:A4"/>
    <mergeCell ref="B3:B4"/>
    <mergeCell ref="C3:C4"/>
    <mergeCell ref="D3:D4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9" sqref="A9:J9"/>
    </sheetView>
  </sheetViews>
  <sheetFormatPr defaultColWidth="9" defaultRowHeight="13.5"/>
  <cols>
    <col min="1" max="1" width="5.88333333333333" customWidth="1"/>
    <col min="2" max="2" width="10.8833333333333" customWidth="1"/>
    <col min="3" max="3" width="21.5" customWidth="1"/>
    <col min="5" max="5" width="10.25" style="1" customWidth="1"/>
    <col min="6" max="6" width="13.3833333333333" style="1" customWidth="1"/>
    <col min="7" max="7" width="14.6333333333333" style="1" customWidth="1"/>
    <col min="8" max="8" width="13.5" style="1" customWidth="1"/>
    <col min="9" max="9" width="11.8833333333333" style="1" customWidth="1"/>
    <col min="10" max="10" width="13.8833333333333" style="1" customWidth="1"/>
  </cols>
  <sheetData>
    <row r="1" ht="22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2" customFormat="1" ht="15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136</v>
      </c>
      <c r="F3" s="5"/>
      <c r="G3" s="5"/>
      <c r="H3" s="5" t="s">
        <v>137</v>
      </c>
      <c r="I3" s="5"/>
      <c r="J3" s="5"/>
    </row>
    <row r="4" s="12" customFormat="1" ht="15" spans="1:10">
      <c r="A4" s="5"/>
      <c r="B4" s="5"/>
      <c r="C4" s="5"/>
      <c r="D4" s="5"/>
      <c r="E4" s="5" t="s">
        <v>10</v>
      </c>
      <c r="F4" s="13" t="s">
        <v>11</v>
      </c>
      <c r="G4" s="5" t="s">
        <v>12</v>
      </c>
      <c r="H4" s="5" t="s">
        <v>10</v>
      </c>
      <c r="I4" s="13" t="s">
        <v>11</v>
      </c>
      <c r="J4" s="5" t="s">
        <v>12</v>
      </c>
    </row>
    <row r="5" ht="30" spans="1:10">
      <c r="A5" s="8">
        <v>1</v>
      </c>
      <c r="B5" s="8" t="s">
        <v>138</v>
      </c>
      <c r="C5" s="14" t="s">
        <v>139</v>
      </c>
      <c r="D5" s="8" t="s">
        <v>56</v>
      </c>
      <c r="E5" s="15">
        <v>5</v>
      </c>
      <c r="F5" s="10">
        <f t="shared" ref="F5:F8" si="0">350*2+20</f>
        <v>720</v>
      </c>
      <c r="G5" s="15">
        <f>E5*F5</f>
        <v>3600</v>
      </c>
      <c r="H5" s="15">
        <v>5</v>
      </c>
      <c r="I5" s="10">
        <f t="shared" ref="I5:I8" si="1">350*2+20+50</f>
        <v>770</v>
      </c>
      <c r="J5" s="15">
        <f>H5*I5</f>
        <v>3850</v>
      </c>
    </row>
    <row r="6" ht="30" spans="1:10">
      <c r="A6" s="8">
        <v>2</v>
      </c>
      <c r="B6" s="8" t="s">
        <v>138</v>
      </c>
      <c r="C6" s="14" t="s">
        <v>140</v>
      </c>
      <c r="D6" s="8" t="s">
        <v>56</v>
      </c>
      <c r="E6" s="15">
        <v>5</v>
      </c>
      <c r="F6" s="10">
        <f t="shared" si="0"/>
        <v>720</v>
      </c>
      <c r="G6" s="15">
        <f>E6*F6</f>
        <v>3600</v>
      </c>
      <c r="H6" s="15">
        <v>5</v>
      </c>
      <c r="I6" s="10">
        <f t="shared" si="1"/>
        <v>770</v>
      </c>
      <c r="J6" s="15">
        <f>H6*I6</f>
        <v>3850</v>
      </c>
    </row>
    <row r="7" ht="30" spans="1:10">
      <c r="A7" s="8">
        <v>3</v>
      </c>
      <c r="B7" s="8" t="s">
        <v>138</v>
      </c>
      <c r="C7" s="14" t="s">
        <v>141</v>
      </c>
      <c r="D7" s="8" t="s">
        <v>56</v>
      </c>
      <c r="E7" s="15">
        <v>2</v>
      </c>
      <c r="F7" s="10">
        <f t="shared" si="0"/>
        <v>720</v>
      </c>
      <c r="G7" s="15">
        <f>E7*F7</f>
        <v>1440</v>
      </c>
      <c r="H7" s="15">
        <v>2</v>
      </c>
      <c r="I7" s="10">
        <f t="shared" si="1"/>
        <v>770</v>
      </c>
      <c r="J7" s="15">
        <f>H7*I7</f>
        <v>1540</v>
      </c>
    </row>
    <row r="8" ht="30" spans="1:10">
      <c r="A8" s="8">
        <v>4</v>
      </c>
      <c r="B8" s="8" t="s">
        <v>138</v>
      </c>
      <c r="C8" s="14" t="s">
        <v>142</v>
      </c>
      <c r="D8" s="8" t="s">
        <v>56</v>
      </c>
      <c r="E8" s="15">
        <v>2</v>
      </c>
      <c r="F8" s="10">
        <f t="shared" si="0"/>
        <v>720</v>
      </c>
      <c r="G8" s="15">
        <f>E8*F8</f>
        <v>1440</v>
      </c>
      <c r="H8" s="15">
        <v>2</v>
      </c>
      <c r="I8" s="10">
        <f t="shared" si="1"/>
        <v>770</v>
      </c>
      <c r="J8" s="15">
        <f>H8*I8</f>
        <v>1540</v>
      </c>
    </row>
    <row r="9" spans="1:10">
      <c r="A9" s="11" t="s">
        <v>143</v>
      </c>
      <c r="B9" s="11"/>
      <c r="C9" s="11"/>
      <c r="D9" s="11"/>
      <c r="E9" s="11"/>
      <c r="F9" s="11"/>
      <c r="G9" s="11"/>
      <c r="H9" s="11"/>
      <c r="I9" s="11"/>
      <c r="J9" s="11"/>
    </row>
  </sheetData>
  <sheetProtection algorithmName="SHA-512" hashValue="S42Sv4ELlKjBQCOcm3k7ydUVSsicOZzATCGp4L7vdYziDrgv4TWQ5e5/TSBWYm4KrejDvKJhCkEKjdiOuKuVug==" saltValue="aAlJR2ChXDBotqfxvikRRw==" spinCount="100000" sheet="1" objects="1"/>
  <mergeCells count="9">
    <mergeCell ref="A1:J1"/>
    <mergeCell ref="A2:J2"/>
    <mergeCell ref="E3:G3"/>
    <mergeCell ref="H3:J3"/>
    <mergeCell ref="A9:J9"/>
    <mergeCell ref="A3:A4"/>
    <mergeCell ref="B3:B4"/>
    <mergeCell ref="C3:C4"/>
    <mergeCell ref="D3:D4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F18" sqref="F18"/>
    </sheetView>
  </sheetViews>
  <sheetFormatPr defaultColWidth="9" defaultRowHeight="13.5" outlineLevelRow="5"/>
  <cols>
    <col min="3" max="3" width="14.25" customWidth="1"/>
    <col min="5" max="5" width="10.25" style="1" customWidth="1"/>
    <col min="6" max="6" width="13.3833333333333" style="1" customWidth="1"/>
    <col min="7" max="7" width="14.6333333333333" style="1" customWidth="1"/>
    <col min="8" max="8" width="13.5" style="1" customWidth="1"/>
    <col min="9" max="9" width="11.8833333333333" style="1" customWidth="1"/>
    <col min="10" max="10" width="13.8833333333333" style="1" customWidth="1"/>
  </cols>
  <sheetData>
    <row r="1" ht="22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3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5" spans="1:10">
      <c r="A3" s="4" t="s">
        <v>2</v>
      </c>
      <c r="B3" s="4" t="s">
        <v>3</v>
      </c>
      <c r="C3" s="4" t="s">
        <v>4</v>
      </c>
      <c r="D3" s="4" t="s">
        <v>5</v>
      </c>
      <c r="E3" s="5" t="s">
        <v>110</v>
      </c>
      <c r="F3" s="5"/>
      <c r="G3" s="5"/>
      <c r="H3" s="5" t="s">
        <v>144</v>
      </c>
      <c r="I3" s="5"/>
      <c r="J3" s="5"/>
    </row>
    <row r="4" ht="15" spans="1:10">
      <c r="A4" s="6"/>
      <c r="B4" s="6"/>
      <c r="C4" s="6"/>
      <c r="D4" s="6"/>
      <c r="E4" s="5" t="s">
        <v>10</v>
      </c>
      <c r="F4" s="7" t="s">
        <v>11</v>
      </c>
      <c r="G4" s="5" t="s">
        <v>12</v>
      </c>
      <c r="H4" s="5" t="s">
        <v>10</v>
      </c>
      <c r="I4" s="7" t="s">
        <v>11</v>
      </c>
      <c r="J4" s="5" t="s">
        <v>12</v>
      </c>
    </row>
    <row r="5" ht="16.5" spans="1:10">
      <c r="A5" s="8">
        <v>1</v>
      </c>
      <c r="B5" s="8" t="s">
        <v>145</v>
      </c>
      <c r="C5" s="8" t="s">
        <v>146</v>
      </c>
      <c r="D5" s="8" t="s">
        <v>56</v>
      </c>
      <c r="E5" s="9">
        <v>50</v>
      </c>
      <c r="F5" s="10">
        <f>350*1.3</f>
        <v>455</v>
      </c>
      <c r="G5" s="9">
        <f>E5*F5</f>
        <v>22750</v>
      </c>
      <c r="H5" s="9">
        <v>10</v>
      </c>
      <c r="I5" s="10">
        <f>350*1.3+50</f>
        <v>505</v>
      </c>
      <c r="J5" s="9">
        <f>H5*I5</f>
        <v>5050</v>
      </c>
    </row>
    <row r="6" spans="1:10">
      <c r="A6" s="11" t="s">
        <v>147</v>
      </c>
      <c r="B6" s="11"/>
      <c r="C6" s="11"/>
      <c r="D6" s="11"/>
      <c r="E6" s="11"/>
      <c r="F6" s="11"/>
      <c r="G6" s="11"/>
      <c r="H6" s="11"/>
      <c r="I6" s="11"/>
      <c r="J6" s="11"/>
    </row>
  </sheetData>
  <sheetProtection algorithmName="SHA-512" hashValue="+7t6Hyw/yNBVMXjmZ57h8/RQcYpWdXiBtOQVw0pM6x7pKubFzZA8StaBeCpcMNLc8OZj1xPW3cTBjtd5XDDG9g==" saltValue="f82iXnIlWVhcQJRJJexRCw==" spinCount="100000" sheet="1" objects="1"/>
  <mergeCells count="9">
    <mergeCell ref="A1:J1"/>
    <mergeCell ref="A2:J2"/>
    <mergeCell ref="E3:G3"/>
    <mergeCell ref="H3:J3"/>
    <mergeCell ref="A6:J6"/>
    <mergeCell ref="A3:A4"/>
    <mergeCell ref="B3:B4"/>
    <mergeCell ref="C3:C4"/>
    <mergeCell ref="D3:D4"/>
  </mergeCells>
  <pageMargins left="0.75" right="0.75" top="1" bottom="1" header="0.5" footer="0.5"/>
  <headerFooter/>
  <ignoredErrors>
    <ignoredError sqref="F5 I5" unlocked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8" master="" otherUserPermission="visible"/>
  <rangeList sheetStid="9" master="" otherUserPermission="visible"/>
  <rangeList sheetStid="1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工业管道工程</vt:lpstr>
      <vt:lpstr>平台制造安装</vt:lpstr>
      <vt:lpstr>带压密封</vt:lpstr>
      <vt:lpstr>点工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狼</cp:lastModifiedBy>
  <dcterms:created xsi:type="dcterms:W3CDTF">2024-12-01T07:45:00Z</dcterms:created>
  <dcterms:modified xsi:type="dcterms:W3CDTF">2024-12-23T06:54:12Z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20F6D16C17224A6499235B68613D8D96_13</vt:lpwstr>
  </property>
  <property fmtid="{D5CDD505-2E9C-101B-9397-08002B2CF9AE}" pid="3" name="KSOProductBuildVer">
    <vt:lpwstr>2052-12.1.0.19302</vt:lpwstr>
  </property>
</Properties>
</file>