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JPG" ContentType="image/.jp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 tabRatio="579" activeTab="2"/>
  </bookViews>
  <sheets>
    <sheet name="首页" sheetId="36" r:id="rId1"/>
    <sheet name="SUMMARY" sheetId="47" r:id="rId2"/>
    <sheet name="监控表AI" sheetId="22" r:id="rId3"/>
    <sheet name="监控表AO" sheetId="48" r:id="rId4"/>
    <sheet name="监控表T" sheetId="49" r:id="rId5"/>
    <sheet name="监控表DI" sheetId="50" r:id="rId6"/>
    <sheet name="监控表DO" sheetId="51" r:id="rId7"/>
  </sheets>
  <definedNames>
    <definedName name="_xlnm._FilterDatabase" localSheetId="1" hidden="1">SUMMARY!#REF!</definedName>
    <definedName name="_xlnm._FilterDatabase" localSheetId="2" hidden="1">监控表AI!#REF!</definedName>
    <definedName name="_xlnm._FilterDatabase" localSheetId="3" hidden="1">监控表AO!#REF!</definedName>
    <definedName name="_xlnm._FilterDatabase" localSheetId="5" hidden="1">监控表DI!#REF!</definedName>
    <definedName name="_xlnm._FilterDatabase" localSheetId="6" hidden="1">监控表DO!#REF!</definedName>
    <definedName name="_xlnm._FilterDatabase" localSheetId="4" hidden="1">监控表T!#REF!</definedName>
    <definedName name="_xlnm._FilterDatabase" localSheetId="0" hidden="1">首页!$A$4:$K$4</definedName>
    <definedName name="Corp_Name">首页!$AU$1</definedName>
    <definedName name="Design_Stage">首页!$E$1</definedName>
    <definedName name="Doc_name">首页!$A$4</definedName>
    <definedName name="Doc_No">首页!$A$2</definedName>
    <definedName name="Numpages">首页!$A$3</definedName>
    <definedName name="Page">首页!$I$3</definedName>
    <definedName name="_xlnm.Print_Area" localSheetId="1">SUMMARY!$A:$BJ</definedName>
    <definedName name="_xlnm.Print_Area" localSheetId="2">监控表AI!$A$1:$BJ$32</definedName>
    <definedName name="_xlnm.Print_Area" localSheetId="3">监控表AO!$A:$BJ</definedName>
    <definedName name="_xlnm.Print_Area" localSheetId="5">监控表DI!$A:$BJ</definedName>
    <definedName name="_xlnm.Print_Area" localSheetId="6">监控表DO!$A:$BJ</definedName>
    <definedName name="_xlnm.Print_Area" localSheetId="4">监控表T!$A:$BJ</definedName>
    <definedName name="_xlnm.Print_Area" localSheetId="0">首页!$A$1:$BJ$25</definedName>
    <definedName name="_xlnm.Print_Titles" localSheetId="1">SUMMARY!$1:$3</definedName>
    <definedName name="_xlnm.Print_Titles" localSheetId="2">监控表AI!$1:$7</definedName>
    <definedName name="_xlnm.Print_Titles" localSheetId="3">监控表AO!$1:$7</definedName>
    <definedName name="_xlnm.Print_Titles" localSheetId="5">监控表DI!$1:$7</definedName>
    <definedName name="_xlnm.Print_Titles" localSheetId="6">监控表DO!$1:$7</definedName>
    <definedName name="_xlnm.Print_Titles" localSheetId="4">监控表T!$1:$7</definedName>
    <definedName name="_xlnm.Print_Titles" localSheetId="0">首页!$1:$3</definedName>
    <definedName name="Project_Name">首页!$Q$2</definedName>
    <definedName name="Revision">首页!$A$1</definedName>
    <definedName name="Unit_Name">首页!$Q$3</definedName>
    <definedName name="User_Name">首页!$Q$1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<sst xmlns="http://schemas.openxmlformats.org/spreadsheetml/2006/main" count="1754" uniqueCount="160">
  <si>
    <r>
      <rPr>
        <sz val="11"/>
        <rFont val="Times New Roman"/>
        <charset val="134"/>
      </rPr>
      <t xml:space="preserve">2   </t>
    </r>
    <r>
      <rPr>
        <sz val="11"/>
        <rFont val="宋体"/>
        <charset val="134"/>
      </rPr>
      <t>版</t>
    </r>
  </si>
  <si>
    <t>详细工程设计</t>
  </si>
  <si>
    <t>江苏索普（集团）有限公司</t>
  </si>
  <si>
    <t xml:space="preserve">  五环科技 
  股份有限公司</t>
  </si>
  <si>
    <t xml:space="preserve">04014-15200-IN55-01       </t>
  </si>
  <si>
    <t>江苏索普60万吨/年醋酸造气技改项目</t>
  </si>
  <si>
    <t>共           页</t>
  </si>
  <si>
    <t>第           页</t>
  </si>
  <si>
    <t>甲醇装置  酸性气体脱除（循环气压缩机部分）</t>
  </si>
  <si>
    <r>
      <rPr>
        <b/>
        <sz val="48"/>
        <rFont val="Times New Roman"/>
        <charset val="134"/>
      </rPr>
      <t>DCS</t>
    </r>
    <r>
      <rPr>
        <b/>
        <sz val="48"/>
        <rFont val="楷体_GB2312"/>
        <charset val="134"/>
      </rPr>
      <t>监控数据表</t>
    </r>
  </si>
  <si>
    <r>
      <rPr>
        <sz val="11"/>
        <rFont val="Arial"/>
        <charset val="134"/>
      </rPr>
      <t>日</t>
    </r>
    <r>
      <rPr>
        <sz val="11"/>
        <rFont val="Times New Roman"/>
        <charset val="134"/>
      </rPr>
      <t xml:space="preserve">     </t>
    </r>
    <r>
      <rPr>
        <sz val="11"/>
        <rFont val="Arial"/>
        <charset val="134"/>
      </rPr>
      <t>期</t>
    </r>
  </si>
  <si>
    <r>
      <rPr>
        <sz val="11"/>
        <rFont val="Arial"/>
        <charset val="134"/>
      </rPr>
      <t>审</t>
    </r>
    <r>
      <rPr>
        <sz val="11"/>
        <rFont val="Times New Roman"/>
        <charset val="134"/>
      </rPr>
      <t xml:space="preserve">    </t>
    </r>
    <r>
      <rPr>
        <sz val="11"/>
        <rFont val="Arial"/>
        <charset val="134"/>
      </rPr>
      <t>核</t>
    </r>
  </si>
  <si>
    <r>
      <rPr>
        <sz val="11"/>
        <rFont val="Arial"/>
        <charset val="134"/>
      </rPr>
      <t>校</t>
    </r>
    <r>
      <rPr>
        <sz val="11"/>
        <rFont val="Times New Roman"/>
        <charset val="134"/>
      </rPr>
      <t xml:space="preserve">     </t>
    </r>
    <r>
      <rPr>
        <sz val="11"/>
        <rFont val="Arial"/>
        <charset val="134"/>
      </rPr>
      <t>核</t>
    </r>
  </si>
  <si>
    <r>
      <rPr>
        <sz val="11"/>
        <rFont val="Arial"/>
        <charset val="134"/>
      </rPr>
      <t>编</t>
    </r>
    <r>
      <rPr>
        <sz val="11"/>
        <rFont val="Times New Roman"/>
        <charset val="134"/>
      </rPr>
      <t xml:space="preserve">      </t>
    </r>
    <r>
      <rPr>
        <sz val="11"/>
        <rFont val="Arial"/>
        <charset val="134"/>
      </rPr>
      <t>制</t>
    </r>
  </si>
  <si>
    <r>
      <rPr>
        <sz val="11"/>
        <rFont val="Arial"/>
        <charset val="134"/>
      </rPr>
      <t>说</t>
    </r>
    <r>
      <rPr>
        <sz val="11"/>
        <rFont val="Times New Roman"/>
        <charset val="134"/>
      </rPr>
      <t xml:space="preserve">            </t>
    </r>
    <r>
      <rPr>
        <sz val="11"/>
        <rFont val="Arial"/>
        <charset val="134"/>
      </rPr>
      <t>明</t>
    </r>
  </si>
  <si>
    <t>版次</t>
  </si>
  <si>
    <r>
      <rPr>
        <b/>
        <sz val="12"/>
        <rFont val="宋体"/>
        <charset val="134"/>
      </rPr>
      <t>备</t>
    </r>
    <r>
      <rPr>
        <b/>
        <sz val="12"/>
        <rFont val="Times New Roman"/>
        <charset val="134"/>
      </rPr>
      <t xml:space="preserve">        </t>
    </r>
    <r>
      <rPr>
        <b/>
        <sz val="12"/>
        <rFont val="宋体"/>
        <charset val="134"/>
      </rPr>
      <t>注</t>
    </r>
  </si>
  <si>
    <r>
      <rPr>
        <b/>
        <sz val="12"/>
        <rFont val="宋体"/>
        <charset val="134"/>
      </rPr>
      <t>说</t>
    </r>
    <r>
      <rPr>
        <b/>
        <sz val="12"/>
        <rFont val="Times New Roman"/>
        <charset val="134"/>
      </rPr>
      <t xml:space="preserve">        </t>
    </r>
    <r>
      <rPr>
        <b/>
        <sz val="12"/>
        <rFont val="宋体"/>
        <charset val="134"/>
      </rPr>
      <t>明</t>
    </r>
  </si>
  <si>
    <r>
      <rPr>
        <b/>
        <sz val="12"/>
        <rFont val="宋体"/>
        <charset val="134"/>
      </rPr>
      <t>数</t>
    </r>
    <r>
      <rPr>
        <b/>
        <sz val="12"/>
        <rFont val="Times New Roman"/>
        <charset val="134"/>
      </rPr>
      <t xml:space="preserve"> </t>
    </r>
    <r>
      <rPr>
        <b/>
        <sz val="12"/>
        <rFont val="宋体"/>
        <charset val="134"/>
      </rPr>
      <t>量</t>
    </r>
  </si>
  <si>
    <r>
      <rPr>
        <b/>
        <sz val="12"/>
        <rFont val="Times New Roman"/>
        <charset val="134"/>
      </rPr>
      <t>I/O</t>
    </r>
    <r>
      <rPr>
        <b/>
        <sz val="12"/>
        <rFont val="宋体"/>
        <charset val="134"/>
      </rPr>
      <t>点类型</t>
    </r>
  </si>
  <si>
    <t>序号</t>
  </si>
  <si>
    <t>模拟量输入，热电阻，冗余配置</t>
  </si>
  <si>
    <t>AIR-RTD</t>
  </si>
  <si>
    <t>模拟量输入，热电阻</t>
  </si>
  <si>
    <t>AI-RTD</t>
  </si>
  <si>
    <t>模拟量输入，热电偶，冗余配置</t>
  </si>
  <si>
    <t>AIR-T/C</t>
  </si>
  <si>
    <t>模拟量输入，热电偶</t>
  </si>
  <si>
    <t>AI-T/C</t>
  </si>
  <si>
    <r>
      <rPr>
        <sz val="10"/>
        <rFont val="宋体"/>
        <charset val="134"/>
      </rPr>
      <t>模拟量输入，</t>
    </r>
    <r>
      <rPr>
        <sz val="10"/>
        <rFont val="Times New Roman"/>
        <charset val="134"/>
      </rPr>
      <t>4~20mA</t>
    </r>
    <r>
      <rPr>
        <sz val="10"/>
        <rFont val="宋体"/>
        <charset val="134"/>
      </rPr>
      <t>二线制，冗余配置</t>
    </r>
  </si>
  <si>
    <r>
      <rPr>
        <sz val="10"/>
        <rFont val="Times New Roman"/>
        <charset val="134"/>
      </rPr>
      <t>模拟量输入，4~20mA</t>
    </r>
    <r>
      <rPr>
        <sz val="10"/>
        <rFont val="宋体"/>
        <charset val="134"/>
      </rPr>
      <t>二线制，冗余配置</t>
    </r>
  </si>
  <si>
    <t>AIR-E</t>
  </si>
  <si>
    <r>
      <rPr>
        <sz val="10"/>
        <rFont val="宋体"/>
        <charset val="134"/>
      </rPr>
      <t>模拟量输入，</t>
    </r>
    <r>
      <rPr>
        <sz val="10"/>
        <rFont val="Times New Roman"/>
        <charset val="134"/>
      </rPr>
      <t>4~20mA</t>
    </r>
    <r>
      <rPr>
        <sz val="10"/>
        <rFont val="宋体"/>
        <charset val="134"/>
      </rPr>
      <t>二线制</t>
    </r>
  </si>
  <si>
    <r>
      <rPr>
        <sz val="10"/>
        <rFont val="Times New Roman"/>
        <charset val="134"/>
      </rPr>
      <t>模拟量输入，4~20mA</t>
    </r>
    <r>
      <rPr>
        <sz val="10"/>
        <rFont val="宋体"/>
        <charset val="134"/>
      </rPr>
      <t>二线制</t>
    </r>
  </si>
  <si>
    <t>AI-E</t>
  </si>
  <si>
    <r>
      <rPr>
        <sz val="10"/>
        <rFont val="宋体"/>
        <charset val="134"/>
      </rPr>
      <t>模拟量输入，</t>
    </r>
    <r>
      <rPr>
        <sz val="10"/>
        <rFont val="Times New Roman"/>
        <charset val="134"/>
      </rPr>
      <t>4~20mA</t>
    </r>
    <r>
      <rPr>
        <sz val="10"/>
        <rFont val="宋体"/>
        <charset val="134"/>
      </rPr>
      <t>，冗余配置</t>
    </r>
  </si>
  <si>
    <r>
      <rPr>
        <sz val="10"/>
        <rFont val="Times New Roman"/>
        <charset val="134"/>
      </rPr>
      <t>模拟量输入，4~20mA</t>
    </r>
    <r>
      <rPr>
        <sz val="10"/>
        <rFont val="宋体"/>
        <charset val="134"/>
      </rPr>
      <t>，冗余配置</t>
    </r>
  </si>
  <si>
    <t>AIR</t>
  </si>
  <si>
    <r>
      <rPr>
        <sz val="10"/>
        <rFont val="宋体"/>
        <charset val="134"/>
      </rPr>
      <t>模拟量输入，</t>
    </r>
    <r>
      <rPr>
        <sz val="10"/>
        <rFont val="Times New Roman"/>
        <charset val="134"/>
      </rPr>
      <t>4~20mA</t>
    </r>
  </si>
  <si>
    <t>模拟量输入，4~20mA</t>
  </si>
  <si>
    <t>AI</t>
  </si>
  <si>
    <t>脉冲量输入</t>
  </si>
  <si>
    <t>PI</t>
  </si>
  <si>
    <t>模拟量输出，冗余配置</t>
  </si>
  <si>
    <t>AOR</t>
  </si>
  <si>
    <t>模拟量输出</t>
  </si>
  <si>
    <t>AO</t>
  </si>
  <si>
    <r>
      <rPr>
        <sz val="10"/>
        <rFont val="宋体"/>
        <charset val="134"/>
      </rPr>
      <t>开关量输入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输出状态规定如下：</t>
    </r>
  </si>
  <si>
    <t>开关量输入，冗余配置</t>
  </si>
  <si>
    <t>DIR</t>
  </si>
  <si>
    <r>
      <rPr>
        <sz val="10"/>
        <rFont val="Times New Roman"/>
        <charset val="134"/>
      </rPr>
      <t xml:space="preserve">    1.  </t>
    </r>
    <r>
      <rPr>
        <sz val="10"/>
        <rFont val="宋体"/>
        <charset val="134"/>
      </rPr>
      <t>正常时接点闭合</t>
    </r>
    <r>
      <rPr>
        <sz val="10"/>
        <rFont val="Times New Roman"/>
        <charset val="134"/>
      </rPr>
      <t>(CLOSE)</t>
    </r>
    <r>
      <rPr>
        <sz val="10"/>
        <rFont val="宋体"/>
        <charset val="134"/>
      </rPr>
      <t>，即逻辑状态为</t>
    </r>
    <r>
      <rPr>
        <sz val="10"/>
        <rFont val="Times New Roman"/>
        <charset val="134"/>
      </rPr>
      <t>“0”</t>
    </r>
    <r>
      <rPr>
        <sz val="10"/>
        <rFont val="宋体"/>
        <charset val="134"/>
      </rPr>
      <t>；</t>
    </r>
  </si>
  <si>
    <t>开关量输入</t>
  </si>
  <si>
    <t>DI</t>
  </si>
  <si>
    <r>
      <rPr>
        <sz val="10"/>
        <rFont val="Times New Roman"/>
        <charset val="134"/>
      </rPr>
      <t xml:space="preserve">    2.  </t>
    </r>
    <r>
      <rPr>
        <sz val="10"/>
        <rFont val="宋体"/>
        <charset val="134"/>
      </rPr>
      <t>故障时接点断开</t>
    </r>
    <r>
      <rPr>
        <sz val="10"/>
        <rFont val="Times New Roman"/>
        <charset val="134"/>
      </rPr>
      <t>(OPEN)</t>
    </r>
    <r>
      <rPr>
        <sz val="10"/>
        <rFont val="宋体"/>
        <charset val="134"/>
      </rPr>
      <t>，即逻辑状态为</t>
    </r>
    <r>
      <rPr>
        <sz val="10"/>
        <rFont val="Times New Roman"/>
        <charset val="134"/>
      </rPr>
      <t>“1”</t>
    </r>
    <r>
      <rPr>
        <sz val="10"/>
        <rFont val="宋体"/>
        <charset val="134"/>
      </rPr>
      <t>。</t>
    </r>
  </si>
  <si>
    <t>开关量输出，冗余配置</t>
  </si>
  <si>
    <t>DOR</t>
  </si>
  <si>
    <t>开关量输出</t>
  </si>
  <si>
    <t>DO</t>
  </si>
  <si>
    <r>
      <rPr>
        <sz val="10"/>
        <rFont val="Times New Roman"/>
        <charset val="134"/>
      </rPr>
      <t xml:space="preserve">合    </t>
    </r>
    <r>
      <rPr>
        <sz val="10"/>
        <rFont val="宋体"/>
        <charset val="134"/>
      </rPr>
      <t>计</t>
    </r>
  </si>
  <si>
    <t>仪表位号</t>
  </si>
  <si>
    <t>用      途</t>
  </si>
  <si>
    <t>测量范围</t>
  </si>
  <si>
    <t>工程
单位</t>
  </si>
  <si>
    <r>
      <rPr>
        <sz val="10"/>
        <rFont val="宋体"/>
        <charset val="134"/>
      </rPr>
      <t>控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 xml:space="preserve">制
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设定值</t>
    </r>
  </si>
  <si>
    <t>报警、联锁要求</t>
  </si>
  <si>
    <t>作用方式</t>
  </si>
  <si>
    <t>调节
规律</t>
  </si>
  <si>
    <r>
      <rPr>
        <sz val="10"/>
        <rFont val="宋体"/>
        <charset val="134"/>
      </rPr>
      <t>输入</t>
    </r>
    <r>
      <rPr>
        <sz val="10"/>
        <rFont val="Times New Roman"/>
        <charset val="134"/>
      </rPr>
      <t>/</t>
    </r>
    <r>
      <rPr>
        <sz val="10"/>
        <rFont val="宋体"/>
        <charset val="134"/>
      </rPr>
      <t>输出信号</t>
    </r>
    <r>
      <rPr>
        <sz val="10"/>
        <rFont val="Times New Roman"/>
        <charset val="134"/>
      </rPr>
      <t>(I/O)</t>
    </r>
  </si>
  <si>
    <t>其它要求</t>
  </si>
  <si>
    <r>
      <rPr>
        <sz val="10"/>
        <rFont val="宋体"/>
        <charset val="134"/>
      </rPr>
      <t>备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注</t>
    </r>
  </si>
  <si>
    <t>低
低
低</t>
  </si>
  <si>
    <t>低
低</t>
  </si>
  <si>
    <t>低</t>
  </si>
  <si>
    <t>高</t>
  </si>
  <si>
    <t>高
高</t>
  </si>
  <si>
    <t>高
高
高</t>
  </si>
  <si>
    <t>调
节
器</t>
  </si>
  <si>
    <t>控
制
阀</t>
  </si>
  <si>
    <t>输入信号</t>
  </si>
  <si>
    <t>输出信号</t>
  </si>
  <si>
    <t>线性化</t>
  </si>
  <si>
    <t>趋
势</t>
  </si>
  <si>
    <t>累
积</t>
  </si>
  <si>
    <t>报
表</t>
  </si>
  <si>
    <t>152PT-760</t>
  </si>
  <si>
    <t>一级进气压力</t>
  </si>
  <si>
    <t>0~1.6</t>
  </si>
  <si>
    <t>MPa</t>
  </si>
  <si>
    <t>---</t>
  </si>
  <si>
    <t>--</t>
  </si>
  <si>
    <t>4~20mA DC</t>
  </si>
  <si>
    <t>152PT-761</t>
  </si>
  <si>
    <t>一级排气压力</t>
  </si>
  <si>
    <t>0~4</t>
  </si>
  <si>
    <t>152PT-762</t>
  </si>
  <si>
    <t>二级进气压力</t>
  </si>
  <si>
    <t>152PT-763</t>
  </si>
  <si>
    <t>二级排气压力</t>
  </si>
  <si>
    <t>0~10</t>
  </si>
  <si>
    <t>152PT-764</t>
  </si>
  <si>
    <t>三级进气压力</t>
  </si>
  <si>
    <t>152PT-765</t>
  </si>
  <si>
    <t>三级排气压力</t>
  </si>
  <si>
    <t>152PDT-774</t>
  </si>
  <si>
    <t>油过滤器压差</t>
  </si>
  <si>
    <t>0~0.16</t>
  </si>
  <si>
    <t>152PT-766</t>
  </si>
  <si>
    <t>供油总管压力</t>
  </si>
  <si>
    <t>0~1</t>
  </si>
  <si>
    <t>152PT-767</t>
  </si>
  <si>
    <t>152PT-768</t>
  </si>
  <si>
    <t>152PT-769</t>
  </si>
  <si>
    <t>PCV-1001</t>
  </si>
  <si>
    <t>一回一气量调节阀</t>
  </si>
  <si>
    <t>0~100</t>
  </si>
  <si>
    <t>%</t>
  </si>
  <si>
    <t>FC</t>
  </si>
  <si>
    <t>PCV-1002</t>
  </si>
  <si>
    <t>三回二气量调节阀</t>
  </si>
  <si>
    <t>PCV-2001</t>
  </si>
  <si>
    <t>二回一气量调节阀</t>
  </si>
  <si>
    <t>152TE-760</t>
  </si>
  <si>
    <t>一级进气温度</t>
  </si>
  <si>
    <t>℃</t>
  </si>
  <si>
    <t>-35</t>
  </si>
  <si>
    <t>-33</t>
  </si>
  <si>
    <t>152TE-761</t>
  </si>
  <si>
    <t>一级排气温度</t>
  </si>
  <si>
    <t>152TE-762</t>
  </si>
  <si>
    <t>前二级排气温度</t>
  </si>
  <si>
    <t>152TE-763</t>
  </si>
  <si>
    <t>后二级排气温度</t>
  </si>
  <si>
    <t>152TE-764</t>
  </si>
  <si>
    <t>三级进气温度</t>
  </si>
  <si>
    <t>152TE-765</t>
  </si>
  <si>
    <t>三级排气温度</t>
  </si>
  <si>
    <t>152TE-766</t>
  </si>
  <si>
    <t>三级冷却器后温度</t>
  </si>
  <si>
    <t>152TE-767</t>
  </si>
  <si>
    <t>油站油池温度</t>
  </si>
  <si>
    <t>152TE-768</t>
  </si>
  <si>
    <t>电机轴承温度</t>
  </si>
  <si>
    <t>√</t>
  </si>
  <si>
    <t>报警值由成套供货商定</t>
  </si>
  <si>
    <t>152TE-769</t>
  </si>
  <si>
    <t>152TE-770</t>
  </si>
  <si>
    <t>电机定子温度</t>
  </si>
  <si>
    <t>152TE-771</t>
  </si>
  <si>
    <t>152TE-772</t>
  </si>
  <si>
    <t>152TE-773</t>
  </si>
  <si>
    <t>152TE-774</t>
  </si>
  <si>
    <t>152TE-775</t>
  </si>
  <si>
    <t>152TE-776</t>
  </si>
  <si>
    <t>机身轴承温度</t>
  </si>
  <si>
    <t>152TE-777</t>
  </si>
  <si>
    <t>152TE-778</t>
  </si>
  <si>
    <t>152TE-779</t>
  </si>
  <si>
    <t>152TE-780</t>
  </si>
  <si>
    <t>152ZS-787</t>
  </si>
  <si>
    <t>盘车联锁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</si>
</sst>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2"/>
      <name val="宋体"/>
      <charset val="134"/>
    </font>
    <font>
      <sz val="11"/>
      <name val="Times New Roman"/>
      <charset val="134"/>
    </font>
    <font>
      <sz val="10"/>
      <name val="Times New Roman"/>
      <charset val="134"/>
    </font>
    <font>
      <sz val="11"/>
      <name val="宋体"/>
      <charset val="134"/>
    </font>
    <font>
      <sz val="10"/>
      <name val="宋体"/>
      <charset val="134"/>
    </font>
    <font>
      <b/>
      <sz val="14"/>
      <name val="Times New Roman"/>
      <charset val="134"/>
    </font>
    <font>
      <b/>
      <sz val="16"/>
      <name val="宋体"/>
      <charset val="134"/>
    </font>
    <font>
      <sz val="10"/>
      <color indexed="12"/>
      <name val="Times New Roman"/>
      <charset val="134"/>
    </font>
    <font>
      <b/>
      <sz val="12"/>
      <name val="Times New Roman"/>
      <charset val="134"/>
    </font>
    <font>
      <b/>
      <sz val="12"/>
      <name val="宋体"/>
      <charset val="134"/>
    </font>
    <font>
      <b/>
      <sz val="48"/>
      <name val="Times New Roman"/>
      <charset val="134"/>
    </font>
    <font>
      <sz val="11"/>
      <name val="Arial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48"/>
      <name val="楷体_GB2312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60">
    <border>
      <left/>
      <right/>
      <top/>
      <bottom/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hair">
        <color indexed="62"/>
      </top>
      <bottom style="hair">
        <color indexed="62"/>
      </bottom>
      <diagonal/>
    </border>
    <border>
      <left style="thin">
        <color indexed="62"/>
      </left>
      <right/>
      <top style="hair">
        <color indexed="62"/>
      </top>
      <bottom style="hair">
        <color indexed="62"/>
      </bottom>
      <diagonal/>
    </border>
    <border>
      <left/>
      <right/>
      <top style="hair">
        <color indexed="62"/>
      </top>
      <bottom style="hair">
        <color indexed="62"/>
      </bottom>
      <diagonal/>
    </border>
    <border>
      <left/>
      <right style="thin">
        <color indexed="62"/>
      </right>
      <top style="hair">
        <color indexed="62"/>
      </top>
      <bottom style="hair">
        <color indexed="62"/>
      </bottom>
      <diagonal/>
    </border>
    <border>
      <left style="thin">
        <color indexed="62"/>
      </left>
      <right style="thin">
        <color indexed="62"/>
      </right>
      <top/>
      <bottom style="hair">
        <color indexed="62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/>
      <top style="thin">
        <color indexed="62"/>
      </top>
      <bottom/>
      <diagonal/>
    </border>
    <border>
      <left style="thin">
        <color indexed="62"/>
      </left>
      <right/>
      <top/>
      <bottom/>
      <diagonal/>
    </border>
    <border>
      <left style="thin">
        <color indexed="62"/>
      </left>
      <right/>
      <top/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/>
      <top/>
      <bottom style="hair">
        <color indexed="62"/>
      </bottom>
      <diagonal/>
    </border>
    <border>
      <left/>
      <right/>
      <top/>
      <bottom style="hair">
        <color indexed="62"/>
      </bottom>
      <diagonal/>
    </border>
    <border>
      <left style="thin">
        <color indexed="62"/>
      </left>
      <right/>
      <top style="thin">
        <color indexed="62"/>
      </top>
      <bottom style="hair">
        <color indexed="62"/>
      </bottom>
      <diagonal/>
    </border>
    <border>
      <left/>
      <right/>
      <top style="thin">
        <color indexed="62"/>
      </top>
      <bottom style="hair">
        <color indexed="62"/>
      </bottom>
      <diagonal/>
    </border>
    <border>
      <left style="thin">
        <color indexed="62"/>
      </left>
      <right style="hair">
        <color indexed="62"/>
      </right>
      <top style="hair">
        <color indexed="62"/>
      </top>
      <bottom style="hair">
        <color indexed="62"/>
      </bottom>
      <diagonal/>
    </border>
    <border>
      <left style="hair">
        <color indexed="62"/>
      </left>
      <right style="hair">
        <color indexed="62"/>
      </right>
      <top style="hair">
        <color indexed="62"/>
      </top>
      <bottom style="hair">
        <color indexed="62"/>
      </bottom>
      <diagonal/>
    </border>
    <border>
      <left style="hair">
        <color indexed="62"/>
      </left>
      <right style="hair">
        <color indexed="62"/>
      </right>
      <top/>
      <bottom style="hair">
        <color indexed="62"/>
      </bottom>
      <diagonal/>
    </border>
    <border>
      <left style="thin">
        <color indexed="62"/>
      </left>
      <right style="hair">
        <color indexed="62"/>
      </right>
      <top style="hair">
        <color indexed="62"/>
      </top>
      <bottom/>
      <diagonal/>
    </border>
    <border>
      <left style="hair">
        <color indexed="62"/>
      </left>
      <right style="hair">
        <color indexed="62"/>
      </right>
      <top style="hair">
        <color indexed="62"/>
      </top>
      <bottom/>
      <diagonal/>
    </border>
    <border>
      <left style="hair">
        <color indexed="62"/>
      </left>
      <right style="hair">
        <color indexed="62"/>
      </right>
      <top/>
      <bottom/>
      <diagonal/>
    </border>
    <border>
      <left style="thin">
        <color indexed="62"/>
      </left>
      <right style="hair">
        <color indexed="62"/>
      </right>
      <top style="hair">
        <color indexed="62"/>
      </top>
      <bottom style="thin">
        <color indexed="62"/>
      </bottom>
      <diagonal/>
    </border>
    <border>
      <left style="hair">
        <color indexed="62"/>
      </left>
      <right style="hair">
        <color indexed="62"/>
      </right>
      <top style="hair">
        <color indexed="62"/>
      </top>
      <bottom style="thin">
        <color indexed="62"/>
      </bottom>
      <diagonal/>
    </border>
    <border>
      <left style="thin">
        <color indexed="62"/>
      </left>
      <right style="hair">
        <color indexed="62"/>
      </right>
      <top/>
      <bottom style="hair">
        <color indexed="62"/>
      </bottom>
      <diagonal/>
    </border>
    <border>
      <left/>
      <right style="hair">
        <color indexed="62"/>
      </right>
      <top/>
      <bottom style="hair">
        <color indexed="62"/>
      </bottom>
      <diagonal/>
    </border>
    <border>
      <left/>
      <right style="thin">
        <color indexed="62"/>
      </right>
      <top style="thin">
        <color indexed="62"/>
      </top>
      <bottom style="hair">
        <color indexed="62"/>
      </bottom>
      <diagonal/>
    </border>
    <border>
      <left style="hair">
        <color indexed="62"/>
      </left>
      <right style="thin">
        <color indexed="62"/>
      </right>
      <top style="hair">
        <color indexed="62"/>
      </top>
      <bottom style="hair">
        <color indexed="62"/>
      </bottom>
      <diagonal/>
    </border>
    <border>
      <left style="hair">
        <color indexed="62"/>
      </left>
      <right style="thin">
        <color indexed="62"/>
      </right>
      <top style="hair">
        <color indexed="62"/>
      </top>
      <bottom/>
      <diagonal/>
    </border>
    <border>
      <left style="hair">
        <color indexed="62"/>
      </left>
      <right style="thin">
        <color indexed="62"/>
      </right>
      <top style="hair">
        <color indexed="62"/>
      </top>
      <bottom style="thin">
        <color indexed="62"/>
      </bottom>
      <diagonal/>
    </border>
    <border>
      <left style="hair">
        <color indexed="62"/>
      </left>
      <right/>
      <top/>
      <bottom style="hair">
        <color indexed="62"/>
      </bottom>
      <diagonal/>
    </border>
    <border>
      <left style="hair">
        <color indexed="62"/>
      </left>
      <right style="thin">
        <color indexed="62"/>
      </right>
      <top/>
      <bottom style="hair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/>
      <diagonal/>
    </border>
    <border>
      <left style="thin">
        <color indexed="62"/>
      </left>
      <right style="hair">
        <color indexed="62"/>
      </right>
      <top/>
      <bottom style="thin">
        <color indexed="62"/>
      </bottom>
      <diagonal/>
    </border>
    <border>
      <left style="hair">
        <color indexed="62"/>
      </left>
      <right style="hair">
        <color indexed="62"/>
      </right>
      <top/>
      <bottom style="thin">
        <color indexed="62"/>
      </bottom>
      <diagonal/>
    </border>
    <border>
      <left style="thin">
        <color indexed="62"/>
      </left>
      <right style="hair">
        <color indexed="62"/>
      </right>
      <top style="thin">
        <color indexed="62"/>
      </top>
      <bottom style="thin">
        <color indexed="62"/>
      </bottom>
      <diagonal/>
    </border>
    <border>
      <left style="hair">
        <color indexed="62"/>
      </left>
      <right style="hair">
        <color indexed="62"/>
      </right>
      <top style="thin">
        <color indexed="62"/>
      </top>
      <bottom style="thin">
        <color indexed="62"/>
      </bottom>
      <diagonal/>
    </border>
    <border>
      <left style="hair">
        <color indexed="62"/>
      </left>
      <right style="thin">
        <color indexed="62"/>
      </right>
      <top/>
      <bottom style="thin">
        <color indexed="62"/>
      </bottom>
      <diagonal/>
    </border>
    <border>
      <left style="hair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/>
      <right style="thin">
        <color indexed="62"/>
      </right>
      <top style="thin">
        <color indexed="62"/>
      </top>
      <bottom/>
      <diagonal/>
    </border>
    <border>
      <left/>
      <right style="thin">
        <color indexed="62"/>
      </right>
      <top/>
      <bottom/>
      <diagonal/>
    </border>
    <border>
      <left/>
      <right style="thin">
        <color indexed="62"/>
      </right>
      <top/>
      <bottom style="thin">
        <color indexed="62"/>
      </bottom>
      <diagonal/>
    </border>
    <border>
      <left style="thin">
        <color indexed="62"/>
      </left>
      <right style="hair">
        <color indexed="62"/>
      </right>
      <top style="thin">
        <color indexed="62"/>
      </top>
      <bottom style="hair">
        <color indexed="62"/>
      </bottom>
      <diagonal/>
    </border>
    <border>
      <left style="hair">
        <color indexed="62"/>
      </left>
      <right style="hair">
        <color indexed="62"/>
      </right>
      <top style="thin">
        <color indexed="62"/>
      </top>
      <bottom style="hair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hair">
        <color indexed="62"/>
      </bottom>
      <diagonal/>
    </border>
    <border>
      <left style="hair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hair">
        <color indexed="62"/>
      </right>
      <top style="hair">
        <color indexed="62"/>
      </top>
      <bottom style="hair">
        <color indexed="62"/>
      </bottom>
      <diagonal/>
    </border>
    <border>
      <left style="thin">
        <color indexed="62"/>
      </left>
      <right style="thin">
        <color indexed="62"/>
      </right>
      <top style="hair">
        <color indexed="62"/>
      </top>
      <bottom style="thin">
        <color indexed="62"/>
      </bottom>
      <diagonal/>
    </border>
    <border>
      <left/>
      <right style="thin">
        <color indexed="62"/>
      </right>
      <top/>
      <bottom style="hair">
        <color indexed="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3" borderId="5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3" applyNumberFormat="0" applyFill="0" applyAlignment="0" applyProtection="0">
      <alignment vertical="center"/>
    </xf>
    <xf numFmtId="0" fontId="19" fillId="0" borderId="53" applyNumberFormat="0" applyFill="0" applyAlignment="0" applyProtection="0">
      <alignment vertical="center"/>
    </xf>
    <xf numFmtId="0" fontId="20" fillId="0" borderId="5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5" applyNumberFormat="0" applyAlignment="0" applyProtection="0">
      <alignment vertical="center"/>
    </xf>
    <xf numFmtId="0" fontId="22" fillId="5" borderId="56" applyNumberFormat="0" applyAlignment="0" applyProtection="0">
      <alignment vertical="center"/>
    </xf>
    <xf numFmtId="0" fontId="23" fillId="5" borderId="55" applyNumberFormat="0" applyAlignment="0" applyProtection="0">
      <alignment vertical="center"/>
    </xf>
    <xf numFmtId="0" fontId="24" fillId="6" borderId="57" applyNumberFormat="0" applyAlignment="0" applyProtection="0">
      <alignment vertical="center"/>
    </xf>
    <xf numFmtId="0" fontId="25" fillId="0" borderId="58" applyNumberFormat="0" applyFill="0" applyAlignment="0" applyProtection="0">
      <alignment vertical="center"/>
    </xf>
    <xf numFmtId="0" fontId="26" fillId="0" borderId="5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horizontal="left" vertical="center" shrinkToFit="1"/>
      <protection locked="0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 applyProtection="1">
      <alignment horizontal="center" vertical="center"/>
      <protection locked="0"/>
    </xf>
    <xf numFmtId="0" fontId="2" fillId="2" borderId="0" xfId="0" applyFont="1" applyFill="1" applyBorder="1" applyProtection="1">
      <alignment vertical="center"/>
      <protection locked="0"/>
    </xf>
    <xf numFmtId="0" fontId="1" fillId="0" borderId="1" xfId="0" applyFont="1" applyFill="1" applyBorder="1" applyAlignment="1" applyProtection="1">
      <alignment horizontal="center" vertical="center"/>
      <protection hidden="1"/>
    </xf>
    <xf numFmtId="0" fontId="1" fillId="0" borderId="2" xfId="0" applyFont="1" applyFill="1" applyBorder="1" applyAlignment="1" applyProtection="1">
      <alignment horizontal="center" vertical="center"/>
      <protection hidden="1"/>
    </xf>
    <xf numFmtId="0" fontId="1" fillId="0" borderId="3" xfId="0" applyFont="1" applyFill="1" applyBorder="1" applyAlignment="1" applyProtection="1">
      <alignment horizontal="center" vertical="center"/>
      <protection hidden="1"/>
    </xf>
    <xf numFmtId="0" fontId="3" fillId="0" borderId="1" xfId="0" applyFont="1" applyFill="1" applyBorder="1" applyAlignment="1" applyProtection="1">
      <alignment horizontal="center" vertical="center"/>
      <protection hidden="1"/>
    </xf>
    <xf numFmtId="0" fontId="3" fillId="0" borderId="2" xfId="0" applyFont="1" applyFill="1" applyBorder="1" applyAlignment="1" applyProtection="1">
      <alignment horizontal="center" vertical="center"/>
      <protection hidden="1"/>
    </xf>
    <xf numFmtId="0" fontId="3" fillId="0" borderId="3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 vertical="center" shrinkToFit="1"/>
      <protection hidden="1"/>
    </xf>
    <xf numFmtId="0" fontId="2" fillId="0" borderId="5" xfId="0" applyFont="1" applyFill="1" applyBorder="1" applyAlignment="1" applyProtection="1">
      <alignment horizontal="left" vertical="center" shrinkToFit="1"/>
      <protection locked="0"/>
    </xf>
    <xf numFmtId="0" fontId="4" fillId="0" borderId="5" xfId="0" applyFont="1" applyFill="1" applyBorder="1" applyAlignment="1" applyProtection="1">
      <alignment horizontal="left" vertical="center" shrinkToFit="1"/>
      <protection locked="0"/>
    </xf>
    <xf numFmtId="0" fontId="2" fillId="0" borderId="6" xfId="0" applyFont="1" applyFill="1" applyBorder="1" applyAlignment="1" applyProtection="1">
      <alignment horizontal="left" vertical="center" shrinkToFit="1"/>
      <protection locked="0"/>
    </xf>
    <xf numFmtId="0" fontId="2" fillId="0" borderId="7" xfId="0" applyFont="1" applyFill="1" applyBorder="1" applyAlignment="1" applyProtection="1">
      <alignment horizontal="left" vertical="center" shrinkToFit="1"/>
      <protection locked="0"/>
    </xf>
    <xf numFmtId="0" fontId="2" fillId="0" borderId="8" xfId="0" applyFont="1" applyFill="1" applyBorder="1" applyAlignment="1" applyProtection="1">
      <alignment horizontal="left" vertical="center" shrinkToFit="1"/>
      <protection locked="0"/>
    </xf>
    <xf numFmtId="0" fontId="4" fillId="0" borderId="4" xfId="0" applyFont="1" applyFill="1" applyBorder="1" applyAlignment="1" applyProtection="1">
      <alignment horizontal="center" vertical="center"/>
      <protection hidden="1"/>
    </xf>
    <xf numFmtId="0" fontId="2" fillId="0" borderId="4" xfId="0" applyFont="1" applyFill="1" applyBorder="1" applyAlignment="1" applyProtection="1">
      <alignment horizontal="center" vertical="center"/>
      <protection hidden="1"/>
    </xf>
    <xf numFmtId="0" fontId="2" fillId="0" borderId="9" xfId="0" applyFont="1" applyFill="1" applyBorder="1" applyAlignment="1" applyProtection="1">
      <alignment horizontal="center" vertical="center"/>
      <protection locked="0"/>
    </xf>
    <xf numFmtId="0" fontId="5" fillId="0" borderId="1" xfId="0" applyFont="1" applyFill="1" applyBorder="1" applyAlignment="1" applyProtection="1">
      <alignment horizontal="center" vertical="center"/>
      <protection hidden="1"/>
    </xf>
    <xf numFmtId="0" fontId="5" fillId="0" borderId="2" xfId="0" applyFont="1" applyFill="1" applyBorder="1" applyAlignment="1" applyProtection="1">
      <alignment horizontal="center" vertical="center"/>
      <protection hidden="1"/>
    </xf>
    <xf numFmtId="0" fontId="4" fillId="0" borderId="4" xfId="0" applyFont="1" applyFill="1" applyBorder="1" applyAlignment="1" applyProtection="1">
      <alignment horizontal="center" vertical="center" wrapText="1"/>
      <protection hidden="1"/>
    </xf>
    <xf numFmtId="0" fontId="4" fillId="0" borderId="10" xfId="0" applyFont="1" applyFill="1" applyBorder="1" applyAlignment="1" applyProtection="1">
      <alignment horizontal="center" vertical="center" wrapText="1"/>
      <protection hidden="1"/>
    </xf>
    <xf numFmtId="0" fontId="4" fillId="0" borderId="11" xfId="0" applyFont="1" applyFill="1" applyBorder="1" applyAlignment="1" applyProtection="1">
      <alignment horizontal="center" vertical="center" wrapText="1"/>
      <protection hidden="1"/>
    </xf>
    <xf numFmtId="0" fontId="4" fillId="0" borderId="12" xfId="0" applyFont="1" applyFill="1" applyBorder="1" applyAlignment="1" applyProtection="1">
      <alignment horizontal="center" vertical="center" wrapText="1"/>
      <protection hidden="1"/>
    </xf>
    <xf numFmtId="0" fontId="4" fillId="0" borderId="0" xfId="0" applyFont="1" applyFill="1" applyBorder="1" applyAlignment="1" applyProtection="1">
      <alignment horizontal="center" vertical="center" wrapText="1"/>
      <protection hidden="1"/>
    </xf>
    <xf numFmtId="0" fontId="4" fillId="0" borderId="13" xfId="0" applyFont="1" applyFill="1" applyBorder="1" applyAlignment="1" applyProtection="1">
      <alignment horizontal="center" vertical="center" wrapText="1"/>
      <protection hidden="1"/>
    </xf>
    <xf numFmtId="0" fontId="4" fillId="0" borderId="14" xfId="0" applyFont="1" applyFill="1" applyBorder="1" applyAlignment="1" applyProtection="1">
      <alignment horizontal="center" vertical="center" wrapText="1"/>
      <protection hidden="1"/>
    </xf>
    <xf numFmtId="0" fontId="2" fillId="0" borderId="15" xfId="0" applyFont="1" applyFill="1" applyBorder="1" applyAlignment="1" applyProtection="1">
      <alignment horizontal="center" vertical="center"/>
      <protection locked="0"/>
    </xf>
    <xf numFmtId="0" fontId="2" fillId="0" borderId="1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49" fontId="4" fillId="0" borderId="19" xfId="0" applyNumberFormat="1" applyFont="1" applyBorder="1" applyAlignment="1" applyProtection="1">
      <alignment horizontal="center" vertical="center" wrapText="1" shrinkToFit="1"/>
      <protection hidden="1"/>
    </xf>
    <xf numFmtId="49" fontId="4" fillId="0" borderId="20" xfId="0" applyNumberFormat="1" applyFont="1" applyBorder="1" applyAlignment="1" applyProtection="1">
      <alignment horizontal="center" vertical="center" wrapText="1" shrinkToFit="1"/>
      <protection hidden="1"/>
    </xf>
    <xf numFmtId="0" fontId="4" fillId="0" borderId="20" xfId="0" applyFont="1" applyFill="1" applyBorder="1" applyAlignment="1" applyProtection="1">
      <alignment horizontal="center" vertical="center"/>
      <protection hidden="1"/>
    </xf>
    <xf numFmtId="0" fontId="2" fillId="0" borderId="20" xfId="0" applyFont="1" applyFill="1" applyBorder="1" applyAlignment="1" applyProtection="1">
      <alignment horizontal="center" vertical="center"/>
      <protection hidden="1"/>
    </xf>
    <xf numFmtId="0" fontId="4" fillId="0" borderId="21" xfId="0" applyFont="1" applyFill="1" applyBorder="1" applyAlignment="1" applyProtection="1">
      <alignment horizontal="center" vertical="center"/>
      <protection hidden="1"/>
    </xf>
    <xf numFmtId="49" fontId="4" fillId="0" borderId="22" xfId="0" applyNumberFormat="1" applyFont="1" applyBorder="1" applyAlignment="1" applyProtection="1">
      <alignment horizontal="center" vertical="center" wrapText="1" shrinkToFit="1"/>
      <protection hidden="1"/>
    </xf>
    <xf numFmtId="49" fontId="4" fillId="0" borderId="23" xfId="0" applyNumberFormat="1" applyFont="1" applyBorder="1" applyAlignment="1" applyProtection="1">
      <alignment horizontal="center" vertical="center" wrapText="1" shrinkToFit="1"/>
      <protection hidden="1"/>
    </xf>
    <xf numFmtId="0" fontId="4" fillId="0" borderId="23" xfId="0" applyFont="1" applyFill="1" applyBorder="1" applyAlignment="1" applyProtection="1">
      <alignment horizontal="center" vertical="center"/>
      <protection hidden="1"/>
    </xf>
    <xf numFmtId="0" fontId="2" fillId="0" borderId="23" xfId="0" applyFont="1" applyFill="1" applyBorder="1" applyAlignment="1" applyProtection="1">
      <alignment horizontal="center" vertical="center"/>
      <protection hidden="1"/>
    </xf>
    <xf numFmtId="0" fontId="4" fillId="0" borderId="24" xfId="0" applyFont="1" applyFill="1" applyBorder="1" applyAlignment="1" applyProtection="1">
      <alignment horizontal="center" vertical="center"/>
      <protection hidden="1"/>
    </xf>
    <xf numFmtId="49" fontId="4" fillId="0" borderId="25" xfId="0" applyNumberFormat="1" applyFont="1" applyBorder="1" applyAlignment="1" applyProtection="1">
      <alignment horizontal="center" vertical="center" wrapText="1" shrinkToFit="1"/>
      <protection hidden="1"/>
    </xf>
    <xf numFmtId="49" fontId="4" fillId="0" borderId="26" xfId="0" applyNumberFormat="1" applyFont="1" applyBorder="1" applyAlignment="1" applyProtection="1">
      <alignment horizontal="center" vertical="center" wrapText="1" shrinkToFit="1"/>
      <protection hidden="1"/>
    </xf>
    <xf numFmtId="0" fontId="2" fillId="0" borderId="26" xfId="0" applyFont="1" applyFill="1" applyBorder="1" applyAlignment="1" applyProtection="1">
      <alignment horizontal="center" vertical="center"/>
      <protection hidden="1"/>
    </xf>
    <xf numFmtId="0" fontId="2" fillId="0" borderId="27" xfId="0" applyFont="1" applyFill="1" applyBorder="1" applyAlignment="1" applyProtection="1">
      <alignment horizontal="center" vertical="center"/>
      <protection locked="0"/>
    </xf>
    <xf numFmtId="0" fontId="2" fillId="0" borderId="21" xfId="0" applyFont="1" applyFill="1" applyBorder="1" applyAlignment="1" applyProtection="1">
      <alignment horizontal="center" vertical="center"/>
      <protection locked="0"/>
    </xf>
    <xf numFmtId="0" fontId="2" fillId="0" borderId="28" xfId="0" applyFont="1" applyFill="1" applyBorder="1" applyAlignment="1" applyProtection="1">
      <alignment horizontal="center" vertical="center"/>
      <protection locked="0"/>
    </xf>
    <xf numFmtId="0" fontId="4" fillId="0" borderId="29" xfId="0" applyFont="1" applyFill="1" applyBorder="1" applyAlignment="1" applyProtection="1">
      <alignment horizontal="center" vertical="center"/>
      <protection hidden="1"/>
    </xf>
    <xf numFmtId="0" fontId="2" fillId="0" borderId="21" xfId="0" applyFont="1" applyFill="1" applyBorder="1" applyAlignment="1" applyProtection="1">
      <alignment horizontal="center" vertical="center"/>
      <protection hidden="1"/>
    </xf>
    <xf numFmtId="49" fontId="4" fillId="0" borderId="30" xfId="0" applyNumberFormat="1" applyFont="1" applyBorder="1" applyAlignment="1" applyProtection="1">
      <alignment horizontal="center" vertical="center" wrapText="1" shrinkToFit="1"/>
      <protection hidden="1"/>
    </xf>
    <xf numFmtId="0" fontId="2" fillId="0" borderId="24" xfId="0" applyFont="1" applyFill="1" applyBorder="1" applyAlignment="1" applyProtection="1">
      <alignment horizontal="center" vertical="center"/>
      <protection hidden="1"/>
    </xf>
    <xf numFmtId="49" fontId="4" fillId="0" borderId="31" xfId="0" applyNumberFormat="1" applyFont="1" applyBorder="1" applyAlignment="1" applyProtection="1">
      <alignment horizontal="center" vertical="center" wrapText="1" shrinkToFit="1"/>
      <protection hidden="1"/>
    </xf>
    <xf numFmtId="49" fontId="4" fillId="0" borderId="32" xfId="0" applyNumberFormat="1" applyFont="1" applyBorder="1" applyAlignment="1" applyProtection="1">
      <alignment horizontal="center" vertical="center" wrapText="1" shrinkToFit="1"/>
      <protection hidden="1"/>
    </xf>
    <xf numFmtId="0" fontId="2" fillId="0" borderId="33" xfId="0" applyFont="1" applyFill="1" applyBorder="1" applyAlignment="1" applyProtection="1">
      <alignment horizontal="center" vertical="center"/>
      <protection locked="0"/>
    </xf>
    <xf numFmtId="0" fontId="2" fillId="0" borderId="34" xfId="0" applyFont="1" applyFill="1" applyBorder="1" applyAlignment="1" applyProtection="1">
      <alignment horizontal="center" vertical="center"/>
      <protection locked="0"/>
    </xf>
    <xf numFmtId="0" fontId="6" fillId="0" borderId="10" xfId="0" applyFont="1" applyFill="1" applyBorder="1" applyAlignment="1" applyProtection="1">
      <alignment horizontal="center" vertical="center" wrapText="1"/>
      <protection hidden="1"/>
    </xf>
    <xf numFmtId="0" fontId="6" fillId="0" borderId="11" xfId="0" applyFont="1" applyFill="1" applyBorder="1" applyAlignment="1" applyProtection="1">
      <alignment horizontal="center" vertical="center" wrapText="1"/>
      <protection hidden="1"/>
    </xf>
    <xf numFmtId="0" fontId="6" fillId="0" borderId="12" xfId="0" applyFont="1" applyFill="1" applyBorder="1" applyAlignment="1" applyProtection="1">
      <alignment horizontal="center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Fill="1" applyBorder="1" applyAlignment="1" applyProtection="1">
      <alignment horizontal="center" vertical="center"/>
      <protection hidden="1"/>
    </xf>
    <xf numFmtId="0" fontId="6" fillId="0" borderId="13" xfId="0" applyFont="1" applyFill="1" applyBorder="1" applyAlignment="1" applyProtection="1">
      <alignment horizontal="center" vertical="center" wrapText="1"/>
      <protection hidden="1"/>
    </xf>
    <xf numFmtId="0" fontId="6" fillId="0" borderId="14" xfId="0" applyFont="1" applyFill="1" applyBorder="1" applyAlignment="1" applyProtection="1">
      <alignment horizontal="center" vertical="center" wrapText="1"/>
      <protection hidden="1"/>
    </xf>
    <xf numFmtId="0" fontId="4" fillId="0" borderId="35" xfId="0" applyFont="1" applyFill="1" applyBorder="1" applyAlignment="1" applyProtection="1">
      <alignment horizontal="center" vertical="center"/>
      <protection hidden="1"/>
    </xf>
    <xf numFmtId="0" fontId="4" fillId="0" borderId="25" xfId="0" applyFont="1" applyFill="1" applyBorder="1" applyAlignment="1" applyProtection="1">
      <alignment horizontal="center" vertical="center"/>
      <protection hidden="1"/>
    </xf>
    <xf numFmtId="0" fontId="4" fillId="0" borderId="26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center" vertical="center"/>
      <protection hidden="1"/>
    </xf>
    <xf numFmtId="0" fontId="4" fillId="0" borderId="37" xfId="0" applyFont="1" applyFill="1" applyBorder="1" applyAlignment="1" applyProtection="1">
      <alignment horizontal="center" vertical="center"/>
      <protection hidden="1"/>
    </xf>
    <xf numFmtId="0" fontId="4" fillId="0" borderId="38" xfId="0" applyFont="1" applyFill="1" applyBorder="1" applyAlignment="1" applyProtection="1">
      <alignment horizontal="center" vertical="center"/>
      <protection hidden="1"/>
    </xf>
    <xf numFmtId="0" fontId="4" fillId="0" borderId="39" xfId="0" applyFont="1" applyFill="1" applyBorder="1" applyAlignment="1" applyProtection="1">
      <alignment horizontal="center" vertical="center"/>
      <protection hidden="1"/>
    </xf>
    <xf numFmtId="0" fontId="2" fillId="0" borderId="35" xfId="0" applyFont="1" applyFill="1" applyBorder="1" applyAlignment="1" applyProtection="1">
      <alignment horizontal="center" vertical="center"/>
      <protection hidden="1"/>
    </xf>
    <xf numFmtId="0" fontId="4" fillId="0" borderId="32" xfId="0" applyFont="1" applyFill="1" applyBorder="1" applyAlignment="1" applyProtection="1">
      <alignment horizontal="center" vertical="center"/>
      <protection hidden="1"/>
    </xf>
    <xf numFmtId="0" fontId="4" fillId="0" borderId="25" xfId="0" applyFont="1" applyFill="1" applyBorder="1" applyAlignment="1" applyProtection="1">
      <alignment horizontal="left" vertical="center" wrapText="1"/>
      <protection hidden="1"/>
    </xf>
    <xf numFmtId="0" fontId="4" fillId="0" borderId="26" xfId="0" applyFont="1" applyFill="1" applyBorder="1" applyAlignment="1" applyProtection="1">
      <alignment horizontal="left" vertical="center" wrapText="1"/>
      <protection hidden="1"/>
    </xf>
    <xf numFmtId="0" fontId="4" fillId="0" borderId="40" xfId="0" applyFont="1" applyFill="1" applyBorder="1" applyAlignment="1" applyProtection="1">
      <alignment horizontal="center" vertical="center"/>
      <protection hidden="1"/>
    </xf>
    <xf numFmtId="0" fontId="4" fillId="0" borderId="36" xfId="0" applyFont="1" applyFill="1" applyBorder="1" applyAlignment="1" applyProtection="1">
      <alignment horizontal="left" vertical="center" wrapText="1"/>
      <protection hidden="1"/>
    </xf>
    <xf numFmtId="0" fontId="4" fillId="0" borderId="37" xfId="0" applyFont="1" applyFill="1" applyBorder="1" applyAlignment="1" applyProtection="1">
      <alignment horizontal="left" vertical="center" wrapText="1"/>
      <protection hidden="1"/>
    </xf>
    <xf numFmtId="0" fontId="4" fillId="0" borderId="41" xfId="0" applyFont="1" applyFill="1" applyBorder="1" applyAlignment="1" applyProtection="1">
      <alignment horizontal="center" vertical="center"/>
      <protection hidden="1"/>
    </xf>
    <xf numFmtId="0" fontId="4" fillId="0" borderId="38" xfId="0" applyFont="1" applyFill="1" applyBorder="1" applyAlignment="1" applyProtection="1">
      <alignment horizontal="left" vertical="center" wrapText="1"/>
      <protection hidden="1"/>
    </xf>
    <xf numFmtId="0" fontId="2" fillId="0" borderId="39" xfId="0" applyFont="1" applyFill="1" applyBorder="1" applyAlignment="1" applyProtection="1">
      <alignment horizontal="left" vertical="center"/>
      <protection hidden="1"/>
    </xf>
    <xf numFmtId="0" fontId="2" fillId="0" borderId="27" xfId="0" applyFont="1" applyFill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6" fillId="0" borderId="42" xfId="0" applyFont="1" applyFill="1" applyBorder="1" applyAlignment="1" applyProtection="1">
      <alignment horizontal="center" vertical="center" wrapText="1"/>
      <protection hidden="1"/>
    </xf>
    <xf numFmtId="0" fontId="6" fillId="0" borderId="43" xfId="0" applyFont="1" applyFill="1" applyBorder="1" applyAlignment="1" applyProtection="1">
      <alignment horizontal="center" vertical="center" wrapText="1"/>
      <protection hidden="1"/>
    </xf>
    <xf numFmtId="0" fontId="6" fillId="0" borderId="44" xfId="0" applyFont="1" applyFill="1" applyBorder="1" applyAlignment="1" applyProtection="1">
      <alignment horizontal="center" vertical="center" wrapText="1"/>
      <protection hidden="1"/>
    </xf>
    <xf numFmtId="0" fontId="4" fillId="0" borderId="32" xfId="0" applyFont="1" applyFill="1" applyBorder="1" applyAlignment="1" applyProtection="1">
      <alignment horizontal="left" vertical="center" wrapText="1"/>
      <protection hidden="1"/>
    </xf>
    <xf numFmtId="0" fontId="4" fillId="0" borderId="40" xfId="0" applyFont="1" applyFill="1" applyBorder="1" applyAlignment="1" applyProtection="1">
      <alignment horizontal="left" vertical="center" wrapText="1"/>
      <protection hidden="1"/>
    </xf>
    <xf numFmtId="0" fontId="2" fillId="0" borderId="41" xfId="0" applyFont="1" applyFill="1" applyBorder="1" applyAlignment="1" applyProtection="1">
      <alignment horizontal="left" vertical="center"/>
      <protection hidden="1"/>
    </xf>
    <xf numFmtId="0" fontId="2" fillId="0" borderId="34" xfId="0" applyFont="1" applyFill="1" applyBorder="1" applyAlignment="1" applyProtection="1">
      <alignment horizontal="left" vertical="center"/>
      <protection locked="0"/>
    </xf>
    <xf numFmtId="0" fontId="2" fillId="0" borderId="9" xfId="0" applyFont="1" applyFill="1" applyBorder="1" applyAlignment="1" applyProtection="1">
      <alignment horizontal="left" vertical="center"/>
      <protection locked="0"/>
    </xf>
    <xf numFmtId="0" fontId="2" fillId="0" borderId="17" xfId="0" applyFont="1" applyFill="1" applyBorder="1" applyAlignment="1" applyProtection="1">
      <alignment horizontal="left" vertical="center" shrinkToFit="1"/>
      <protection locked="0"/>
    </xf>
    <xf numFmtId="0" fontId="2" fillId="0" borderId="18" xfId="0" applyFont="1" applyFill="1" applyBorder="1" applyAlignment="1" applyProtection="1">
      <alignment horizontal="left" vertical="center" shrinkToFit="1"/>
      <protection locked="0"/>
    </xf>
    <xf numFmtId="0" fontId="2" fillId="0" borderId="29" xfId="0" applyFont="1" applyFill="1" applyBorder="1" applyAlignment="1" applyProtection="1">
      <alignment horizontal="left" vertical="center" shrinkToFit="1"/>
      <protection locked="0"/>
    </xf>
    <xf numFmtId="0" fontId="4" fillId="0" borderId="17" xfId="0" applyFont="1" applyFill="1" applyBorder="1" applyAlignment="1" applyProtection="1">
      <alignment horizontal="left" vertical="center" shrinkToFit="1"/>
      <protection locked="0"/>
    </xf>
    <xf numFmtId="0" fontId="4" fillId="0" borderId="6" xfId="0" applyFont="1" applyFill="1" applyBorder="1" applyAlignment="1" applyProtection="1">
      <alignment horizontal="left" vertical="center" shrinkToFit="1"/>
      <protection locked="0"/>
    </xf>
    <xf numFmtId="0" fontId="4" fillId="0" borderId="7" xfId="0" applyFont="1" applyFill="1" applyBorder="1" applyAlignment="1" applyProtection="1">
      <alignment horizontal="left" vertical="center" shrinkToFit="1"/>
      <protection locked="0"/>
    </xf>
    <xf numFmtId="0" fontId="4" fillId="0" borderId="8" xfId="0" applyFont="1" applyFill="1" applyBorder="1" applyAlignment="1" applyProtection="1">
      <alignment horizontal="left" vertical="center" shrinkToFit="1"/>
      <protection locked="0"/>
    </xf>
    <xf numFmtId="0" fontId="2" fillId="0" borderId="6" xfId="0" applyFont="1" applyFill="1" applyBorder="1" applyAlignment="1" applyProtection="1">
      <alignment horizontal="center" vertical="center"/>
      <protection locked="0"/>
    </xf>
    <xf numFmtId="0" fontId="2" fillId="0" borderId="7" xfId="0" applyFont="1" applyFill="1" applyBorder="1" applyAlignment="1" applyProtection="1">
      <alignment horizontal="center" vertical="center"/>
      <protection locked="0"/>
    </xf>
    <xf numFmtId="0" fontId="2" fillId="0" borderId="8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4" fillId="0" borderId="21" xfId="0" applyFont="1" applyFill="1" applyBorder="1" applyAlignment="1" applyProtection="1">
      <alignment horizontal="center" vertical="center"/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left" vertical="center" shrinkToFit="1"/>
      <protection locked="0"/>
    </xf>
    <xf numFmtId="0" fontId="4" fillId="0" borderId="5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vertical="center" shrinkToFit="1"/>
      <protection locked="0"/>
    </xf>
    <xf numFmtId="0" fontId="4" fillId="0" borderId="6" xfId="0" applyFont="1" applyFill="1" applyBorder="1" applyAlignment="1" applyProtection="1">
      <alignment vertical="center"/>
      <protection hidden="1"/>
    </xf>
    <xf numFmtId="0" fontId="2" fillId="0" borderId="7" xfId="0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vertical="center"/>
      <protection hidden="1"/>
    </xf>
    <xf numFmtId="0" fontId="2" fillId="0" borderId="6" xfId="0" applyFont="1" applyFill="1" applyBorder="1" applyAlignment="1" applyProtection="1">
      <alignment vertical="center"/>
      <protection locked="0"/>
    </xf>
    <xf numFmtId="0" fontId="4" fillId="0" borderId="9" xfId="0" applyFont="1" applyFill="1" applyBorder="1" applyAlignment="1" applyProtection="1">
      <alignment vertical="center" shrinkToFit="1"/>
      <protection locked="0"/>
    </xf>
    <xf numFmtId="0" fontId="2" fillId="0" borderId="9" xfId="0" applyFont="1" applyFill="1" applyBorder="1" applyAlignment="1" applyProtection="1">
      <alignment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/>
      <protection hidden="1"/>
    </xf>
    <xf numFmtId="0" fontId="2" fillId="0" borderId="5" xfId="0" applyFont="1" applyFill="1" applyBorder="1" applyAlignment="1" applyProtection="1">
      <alignment vertical="center"/>
      <protection hidden="1"/>
    </xf>
    <xf numFmtId="0" fontId="2" fillId="0" borderId="8" xfId="0" applyFont="1" applyFill="1" applyBorder="1" applyAlignment="1" applyProtection="1">
      <alignment vertical="center"/>
      <protection locked="0"/>
    </xf>
    <xf numFmtId="0" fontId="2" fillId="0" borderId="45" xfId="0" applyFont="1" applyFill="1" applyBorder="1" applyAlignment="1" applyProtection="1">
      <alignment horizontal="center" vertical="center"/>
      <protection locked="0"/>
    </xf>
    <xf numFmtId="0" fontId="2" fillId="0" borderId="46" xfId="0" applyFont="1" applyFill="1" applyBorder="1" applyAlignment="1" applyProtection="1">
      <alignment horizontal="center" vertical="center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2" fillId="0" borderId="35" xfId="0" applyFont="1" applyFill="1" applyBorder="1" applyAlignment="1" applyProtection="1">
      <alignment horizontal="left" vertical="center" shrinkToFit="1"/>
      <protection locked="0"/>
    </xf>
    <xf numFmtId="0" fontId="4" fillId="0" borderId="47" xfId="0" applyFont="1" applyFill="1" applyBorder="1" applyAlignment="1" applyProtection="1">
      <alignment horizontal="left" vertical="center" shrinkToFit="1"/>
      <protection locked="0"/>
    </xf>
    <xf numFmtId="0" fontId="2" fillId="0" borderId="47" xfId="0" applyFont="1" applyFill="1" applyBorder="1" applyAlignment="1" applyProtection="1">
      <alignment horizontal="left" vertical="center" shrinkToFit="1"/>
      <protection locked="0"/>
    </xf>
    <xf numFmtId="0" fontId="2" fillId="0" borderId="6" xfId="0" applyFont="1" applyFill="1" applyBorder="1" applyAlignment="1" applyProtection="1">
      <alignment horizontal="center" vertical="center" shrinkToFit="1"/>
      <protection locked="0"/>
    </xf>
    <xf numFmtId="0" fontId="2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center" vertical="center" shrinkToFit="1"/>
      <protection locked="0"/>
    </xf>
    <xf numFmtId="176" fontId="4" fillId="0" borderId="48" xfId="0" applyNumberFormat="1" applyFont="1" applyFill="1" applyBorder="1" applyAlignment="1" applyProtection="1">
      <alignment horizontal="center" vertical="center" shrinkToFit="1"/>
      <protection locked="0"/>
    </xf>
    <xf numFmtId="176" fontId="2" fillId="0" borderId="49" xfId="0" applyNumberFormat="1" applyFont="1" applyFill="1" applyBorder="1" applyAlignment="1" applyProtection="1">
      <alignment horizontal="center" vertical="center" shrinkToFit="1"/>
      <protection locked="0"/>
    </xf>
    <xf numFmtId="0" fontId="2" fillId="0" borderId="8" xfId="0" applyFont="1" applyFill="1" applyBorder="1" applyAlignment="1" applyProtection="1">
      <alignment horizontal="center" vertical="center" shrinkToFit="1"/>
      <protection locked="0"/>
    </xf>
    <xf numFmtId="0" fontId="2" fillId="0" borderId="6" xfId="0" applyFont="1" applyFill="1" applyBorder="1" applyAlignment="1" applyProtection="1">
      <alignment horizontal="left" vertical="center"/>
      <protection locked="0"/>
    </xf>
    <xf numFmtId="0" fontId="2" fillId="0" borderId="7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Protection="1">
      <alignment vertical="center"/>
      <protection locked="0"/>
    </xf>
    <xf numFmtId="0" fontId="9" fillId="0" borderId="10" xfId="0" applyFont="1" applyFill="1" applyBorder="1" applyAlignment="1" applyProtection="1">
      <alignment horizontal="center" vertical="center" shrinkToFit="1"/>
      <protection hidden="1"/>
    </xf>
    <xf numFmtId="0" fontId="8" fillId="0" borderId="11" xfId="0" applyFont="1" applyFill="1" applyBorder="1" applyAlignment="1" applyProtection="1">
      <alignment horizontal="center" vertical="center" shrinkToFit="1"/>
      <protection hidden="1"/>
    </xf>
    <xf numFmtId="0" fontId="9" fillId="0" borderId="12" xfId="0" applyFont="1" applyFill="1" applyBorder="1" applyAlignment="1" applyProtection="1">
      <alignment horizontal="center" vertical="center" shrinkToFit="1"/>
      <protection hidden="1"/>
    </xf>
    <xf numFmtId="0" fontId="8" fillId="0" borderId="0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horizontal="center" vertical="center" shrinkToFit="1"/>
      <protection hidden="1"/>
    </xf>
    <xf numFmtId="0" fontId="8" fillId="0" borderId="14" xfId="0" applyFont="1" applyFill="1" applyBorder="1" applyAlignment="1" applyProtection="1">
      <alignment horizontal="center" vertical="center" shrinkToFit="1"/>
      <protection hidden="1"/>
    </xf>
    <xf numFmtId="0" fontId="2" fillId="0" borderId="9" xfId="0" applyFont="1" applyFill="1" applyBorder="1" applyAlignment="1" applyProtection="1">
      <alignment horizontal="center" vertical="center" shrinkToFit="1"/>
      <protection locked="0"/>
    </xf>
    <xf numFmtId="0" fontId="2" fillId="0" borderId="5" xfId="0" applyFont="1" applyFill="1" applyBorder="1" applyAlignment="1" applyProtection="1">
      <alignment horizontal="center" vertical="center" shrinkToFit="1"/>
      <protection locked="0"/>
    </xf>
    <xf numFmtId="0" fontId="4" fillId="0" borderId="6" xfId="0" applyFont="1" applyFill="1" applyBorder="1" applyAlignment="1" applyProtection="1">
      <alignment horizontal="left" vertical="center" wrapText="1"/>
      <protection locked="0"/>
    </xf>
    <xf numFmtId="0" fontId="2" fillId="0" borderId="7" xfId="0" applyFont="1" applyFill="1" applyBorder="1" applyAlignment="1" applyProtection="1">
      <alignment horizontal="left" vertical="center" wrapText="1"/>
      <protection locked="0"/>
    </xf>
    <xf numFmtId="0" fontId="8" fillId="0" borderId="42" xfId="0" applyFont="1" applyFill="1" applyBorder="1" applyAlignment="1" applyProtection="1">
      <alignment horizontal="center" vertical="center" shrinkToFit="1"/>
      <protection hidden="1"/>
    </xf>
    <xf numFmtId="0" fontId="9" fillId="0" borderId="10" xfId="0" applyFont="1" applyFill="1" applyBorder="1" applyAlignment="1" applyProtection="1">
      <alignment horizontal="center" vertical="center"/>
      <protection hidden="1"/>
    </xf>
    <xf numFmtId="0" fontId="8" fillId="0" borderId="11" xfId="0" applyFont="1" applyFill="1" applyBorder="1" applyAlignment="1" applyProtection="1">
      <alignment horizontal="center" vertical="center"/>
      <protection hidden="1"/>
    </xf>
    <xf numFmtId="0" fontId="8" fillId="0" borderId="43" xfId="0" applyFont="1" applyFill="1" applyBorder="1" applyAlignment="1" applyProtection="1">
      <alignment horizontal="center" vertical="center" shrinkToFit="1"/>
      <protection hidden="1"/>
    </xf>
    <xf numFmtId="0" fontId="9" fillId="0" borderId="12" xfId="0" applyFont="1" applyFill="1" applyBorder="1" applyAlignment="1" applyProtection="1">
      <alignment horizontal="center" vertical="center"/>
      <protection hidden="1"/>
    </xf>
    <xf numFmtId="0" fontId="8" fillId="0" borderId="0" xfId="0" applyFont="1" applyFill="1" applyBorder="1" applyAlignment="1" applyProtection="1">
      <alignment horizontal="center" vertical="center"/>
      <protection hidden="1"/>
    </xf>
    <xf numFmtId="0" fontId="8" fillId="0" borderId="44" xfId="0" applyFont="1" applyFill="1" applyBorder="1" applyAlignment="1" applyProtection="1">
      <alignment horizontal="center" vertical="center" shrinkToFit="1"/>
      <protection hidden="1"/>
    </xf>
    <xf numFmtId="0" fontId="8" fillId="0" borderId="13" xfId="0" applyFont="1" applyFill="1" applyBorder="1" applyAlignment="1" applyProtection="1">
      <alignment horizontal="center" vertical="center"/>
      <protection hidden="1"/>
    </xf>
    <xf numFmtId="0" fontId="8" fillId="0" borderId="14" xfId="0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left" vertical="center"/>
      <protection locked="0"/>
    </xf>
    <xf numFmtId="0" fontId="2" fillId="0" borderId="5" xfId="0" applyFont="1" applyFill="1" applyBorder="1" applyAlignment="1" applyProtection="1">
      <alignment horizontal="left" vertical="center"/>
      <protection locked="0"/>
    </xf>
    <xf numFmtId="0" fontId="2" fillId="0" borderId="8" xfId="0" applyFont="1" applyFill="1" applyBorder="1" applyAlignment="1" applyProtection="1">
      <alignment horizontal="left" vertical="center" wrapText="1"/>
      <protection locked="0"/>
    </xf>
    <xf numFmtId="0" fontId="2" fillId="0" borderId="5" xfId="0" applyFont="1" applyFill="1" applyBorder="1" applyAlignment="1" applyProtection="1">
      <alignment horizontal="center" vertical="center"/>
      <protection locked="0"/>
    </xf>
    <xf numFmtId="0" fontId="8" fillId="0" borderId="42" xfId="0" applyFont="1" applyFill="1" applyBorder="1" applyAlignment="1" applyProtection="1">
      <alignment horizontal="center" vertical="center"/>
      <protection hidden="1"/>
    </xf>
    <xf numFmtId="0" fontId="8" fillId="0" borderId="43" xfId="0" applyFont="1" applyFill="1" applyBorder="1" applyAlignment="1" applyProtection="1">
      <alignment horizontal="center" vertical="center"/>
      <protection hidden="1"/>
    </xf>
    <xf numFmtId="0" fontId="8" fillId="0" borderId="44" xfId="0" applyFont="1" applyFill="1" applyBorder="1" applyAlignment="1" applyProtection="1">
      <alignment horizontal="center" vertical="center"/>
      <protection hidden="1"/>
    </xf>
    <xf numFmtId="0" fontId="2" fillId="0" borderId="6" xfId="0" applyFont="1" applyFill="1" applyBorder="1" applyAlignment="1" applyProtection="1">
      <alignment horizontal="center" vertical="center"/>
      <protection hidden="1"/>
    </xf>
    <xf numFmtId="0" fontId="2" fillId="0" borderId="7" xfId="0" applyFont="1" applyFill="1" applyBorder="1" applyAlignment="1" applyProtection="1">
      <alignment horizontal="center" vertical="center"/>
      <protection hidden="1"/>
    </xf>
    <xf numFmtId="0" fontId="8" fillId="0" borderId="10" xfId="0" applyFont="1" applyFill="1" applyBorder="1" applyAlignment="1" applyProtection="1">
      <alignment horizontal="center" vertical="center"/>
      <protection hidden="1"/>
    </xf>
    <xf numFmtId="0" fontId="8" fillId="0" borderId="12" xfId="0" applyFont="1" applyFill="1" applyBorder="1" applyAlignment="1" applyProtection="1">
      <alignment horizontal="center" vertical="center"/>
      <protection hidden="1"/>
    </xf>
    <xf numFmtId="0" fontId="2" fillId="0" borderId="8" xfId="0" applyFont="1" applyFill="1" applyBorder="1" applyAlignment="1" applyProtection="1">
      <alignment horizontal="center" vertical="center"/>
      <protection hidden="1"/>
    </xf>
    <xf numFmtId="0" fontId="1" fillId="2" borderId="0" xfId="0" applyFont="1" applyFill="1" applyBorder="1" applyProtection="1">
      <alignment vertical="center"/>
      <protection locked="0"/>
    </xf>
    <xf numFmtId="0" fontId="2" fillId="2" borderId="0" xfId="0" applyFont="1" applyFill="1" applyBorder="1" applyAlignment="1" applyProtection="1">
      <alignment horizontal="left" vertical="center" shrinkToFit="1"/>
      <protection locked="0"/>
    </xf>
    <xf numFmtId="0" fontId="2" fillId="2" borderId="0" xfId="0" applyFont="1" applyFill="1" applyBorder="1" applyAlignment="1" applyProtection="1">
      <alignment horizontal="center" vertical="center" shrinkToFit="1"/>
      <protection locked="0"/>
    </xf>
    <xf numFmtId="0" fontId="1" fillId="0" borderId="1" xfId="0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 applyProtection="1">
      <alignment horizontal="center" vertical="center"/>
      <protection locked="0"/>
    </xf>
    <xf numFmtId="0" fontId="1" fillId="0" borderId="3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10" fillId="0" borderId="10" xfId="0" applyFont="1" applyFill="1" applyBorder="1" applyAlignment="1" applyProtection="1">
      <alignment horizontal="center" vertical="center"/>
      <protection locked="0"/>
    </xf>
    <xf numFmtId="0" fontId="10" fillId="0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alignment horizontal="center" vertical="center"/>
      <protection locked="0"/>
    </xf>
    <xf numFmtId="0" fontId="10" fillId="0" borderId="0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 shrinkToFit="1"/>
      <protection locked="0"/>
    </xf>
    <xf numFmtId="0" fontId="11" fillId="0" borderId="4" xfId="0" applyFont="1" applyFill="1" applyBorder="1" applyAlignment="1" applyProtection="1">
      <alignment horizontal="center" vertical="center" shrinkToFit="1"/>
      <protection hidden="1"/>
    </xf>
    <xf numFmtId="0" fontId="1" fillId="0" borderId="4" xfId="0" applyFont="1" applyFill="1" applyBorder="1" applyAlignment="1" applyProtection="1">
      <alignment horizontal="center" vertical="center" shrinkToFit="1"/>
      <protection hidden="1"/>
    </xf>
    <xf numFmtId="0" fontId="10" fillId="0" borderId="42" xfId="0" applyFont="1" applyFill="1" applyBorder="1" applyAlignment="1" applyProtection="1">
      <alignment horizontal="center" vertical="center"/>
      <protection locked="0"/>
    </xf>
    <xf numFmtId="0" fontId="10" fillId="0" borderId="43" xfId="0" applyFont="1" applyFill="1" applyBorder="1" applyAlignment="1" applyProtection="1">
      <alignment horizontal="center" vertical="center"/>
      <protection locked="0"/>
    </xf>
    <xf numFmtId="0" fontId="10" fillId="0" borderId="51" xfId="0" applyFont="1" applyFill="1" applyBorder="1" applyAlignment="1" applyProtection="1">
      <alignment horizontal="center" vertical="center"/>
      <protection locked="0"/>
    </xf>
    <xf numFmtId="0" fontId="2" fillId="0" borderId="50" xfId="0" applyFont="1" applyFill="1" applyBorder="1" applyAlignment="1" applyProtection="1">
      <alignment horizontal="center" vertical="center"/>
      <protection locked="0"/>
    </xf>
    <xf numFmtId="0" fontId="11" fillId="0" borderId="4" xfId="0" applyFont="1" applyFill="1" applyBorder="1" applyAlignment="1" applyProtection="1">
      <alignment horizontal="center" vertical="center"/>
      <protection hidden="1"/>
    </xf>
    <xf numFmtId="0" fontId="1" fillId="0" borderId="4" xfId="0" applyFont="1" applyFill="1" applyBorder="1" applyAlignment="1" applyProtection="1">
      <alignment horizontal="center" vertical="center"/>
      <protection hidden="1"/>
    </xf>
    <xf numFmtId="0" fontId="4" fillId="0" borderId="28" xfId="0" applyFont="1" applyFill="1" applyBorder="1" applyAlignment="1" applyProtection="1" quotePrefix="1">
      <alignment horizontal="center" vertical="center"/>
      <protection locked="0"/>
    </xf>
    <xf numFmtId="0" fontId="2" fillId="0" borderId="21" xfId="0" applyFont="1" applyFill="1" applyBorder="1" applyAlignment="1" applyProtection="1" quotePrefix="1">
      <alignment horizontal="center" vertical="center"/>
      <protection locked="0"/>
    </xf>
    <xf numFmtId="0" fontId="2" fillId="0" borderId="27" xfId="0" applyFont="1" applyFill="1" applyBorder="1" applyAlignment="1" applyProtection="1" quotePrefix="1">
      <alignment horizontal="left" vertical="center"/>
      <protection locked="0"/>
    </xf>
    <xf numFmtId="0" fontId="2" fillId="0" borderId="21" xfId="0" applyFont="1" applyFill="1" applyBorder="1" applyAlignment="1" applyProtection="1" quotePrefix="1">
      <alignment horizontal="left" vertical="center"/>
      <protection locked="0"/>
    </xf>
    <xf numFmtId="0" fontId="2" fillId="0" borderId="34" xfId="0" applyFont="1" applyFill="1" applyBorder="1" applyAlignment="1" applyProtection="1" quotePrefix="1">
      <alignment horizontal="left" vertical="center"/>
      <protection locked="0"/>
    </xf>
    <xf numFmtId="0" fontId="2" fillId="0" borderId="28" xfId="0" applyFont="1" applyFill="1" applyBorder="1" applyAlignment="1" applyProtection="1" quotePrefix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5" Type="http://schemas.openxmlformats.org/officeDocument/2006/relationships/image" Target="../media/image10.jpeg"/><Relationship Id="rId4" Type="http://schemas.openxmlformats.org/officeDocument/2006/relationships/image" Target="../media/image9.jpeg"/><Relationship Id="rId3" Type="http://schemas.openxmlformats.org/officeDocument/2006/relationships/image" Target="../media/image8.jpeg"/><Relationship Id="rId2" Type="http://schemas.openxmlformats.org/officeDocument/2006/relationships/image" Target="../media/image7.jpeg"/><Relationship Id="rId1" Type="http://schemas.openxmlformats.org/officeDocument/2006/relationships/image" Target="../media/image6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jpeg"/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1.jpeg"/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7376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37377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37378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37379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69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0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1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2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3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4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36875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37387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37388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8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79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0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1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2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3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36884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37396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6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36887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37399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4</xdr:row>
      <xdr:rowOff>0</xdr:rowOff>
    </xdr:from>
    <xdr:to>
      <xdr:col>0</xdr:col>
      <xdr:colOff>161925</xdr:colOff>
      <xdr:row>4</xdr:row>
      <xdr:rowOff>0</xdr:rowOff>
    </xdr:to>
    <xdr:sp>
      <xdr:nvSpPr>
        <xdr:cNvPr id="37400" name="Rectangle 25"/>
        <xdr:cNvSpPr>
          <a:spLocks noChangeArrowheads="1"/>
        </xdr:cNvSpPr>
      </xdr:nvSpPr>
      <xdr:spPr>
        <a:xfrm flipH="1">
          <a:off x="9525" y="102108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4</xdr:row>
      <xdr:rowOff>0</xdr:rowOff>
    </xdr:from>
    <xdr:to>
      <xdr:col>3</xdr:col>
      <xdr:colOff>1143000</xdr:colOff>
      <xdr:row>4</xdr:row>
      <xdr:rowOff>0</xdr:rowOff>
    </xdr:to>
    <xdr:sp>
      <xdr:nvSpPr>
        <xdr:cNvPr id="37401" name="Text Box 26"/>
        <xdr:cNvSpPr txBox="1">
          <a:spLocks noChangeArrowheads="1"/>
        </xdr:cNvSpPr>
      </xdr:nvSpPr>
      <xdr:spPr>
        <a:xfrm flipH="1">
          <a:off x="323850" y="102108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4</xdr:row>
      <xdr:rowOff>0</xdr:rowOff>
    </xdr:from>
    <xdr:to>
      <xdr:col>10</xdr:col>
      <xdr:colOff>590550</xdr:colOff>
      <xdr:row>4</xdr:row>
      <xdr:rowOff>0</xdr:rowOff>
    </xdr:to>
    <xdr:sp>
      <xdr:nvSpPr>
        <xdr:cNvPr id="36891" name="Text Box 27"/>
        <xdr:cNvSpPr txBox="1">
          <a:spLocks noChangeArrowheads="1"/>
        </xdr:cNvSpPr>
      </xdr:nvSpPr>
      <xdr:spPr>
        <a:xfrm flipH="1">
          <a:off x="1619250" y="102108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4</xdr:row>
      <xdr:rowOff>0</xdr:rowOff>
    </xdr:from>
    <xdr:to>
      <xdr:col>9</xdr:col>
      <xdr:colOff>685800</xdr:colOff>
      <xdr:row>4</xdr:row>
      <xdr:rowOff>0</xdr:rowOff>
    </xdr:to>
    <xdr:sp>
      <xdr:nvSpPr>
        <xdr:cNvPr id="36892" name="Text Box 28"/>
        <xdr:cNvSpPr txBox="1">
          <a:spLocks noChangeArrowheads="1"/>
        </xdr:cNvSpPr>
      </xdr:nvSpPr>
      <xdr:spPr>
        <a:xfrm flipH="1">
          <a:off x="1457325" y="102108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4</xdr:row>
      <xdr:rowOff>0</xdr:rowOff>
    </xdr:from>
    <xdr:to>
      <xdr:col>10</xdr:col>
      <xdr:colOff>533400</xdr:colOff>
      <xdr:row>4</xdr:row>
      <xdr:rowOff>0</xdr:rowOff>
    </xdr:to>
    <xdr:sp>
      <xdr:nvSpPr>
        <xdr:cNvPr id="36893" name="Text Box 29"/>
        <xdr:cNvSpPr txBox="1">
          <a:spLocks noChangeArrowheads="1"/>
        </xdr:cNvSpPr>
      </xdr:nvSpPr>
      <xdr:spPr>
        <a:xfrm flipH="1">
          <a:off x="1457325" y="102108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4</xdr:row>
      <xdr:rowOff>0</xdr:rowOff>
    </xdr:from>
    <xdr:to>
      <xdr:col>8</xdr:col>
      <xdr:colOff>581025</xdr:colOff>
      <xdr:row>4</xdr:row>
      <xdr:rowOff>0</xdr:rowOff>
    </xdr:to>
    <xdr:sp>
      <xdr:nvSpPr>
        <xdr:cNvPr id="36894" name="Text Box 30"/>
        <xdr:cNvSpPr txBox="1">
          <a:spLocks noChangeArrowheads="1"/>
        </xdr:cNvSpPr>
      </xdr:nvSpPr>
      <xdr:spPr>
        <a:xfrm flipH="1">
          <a:off x="647700" y="102108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4</xdr:row>
      <xdr:rowOff>0</xdr:rowOff>
    </xdr:from>
    <xdr:to>
      <xdr:col>1</xdr:col>
      <xdr:colOff>752475</xdr:colOff>
      <xdr:row>4</xdr:row>
      <xdr:rowOff>0</xdr:rowOff>
    </xdr:to>
    <xdr:sp>
      <xdr:nvSpPr>
        <xdr:cNvPr id="36895" name="Text Box 31"/>
        <xdr:cNvSpPr txBox="1">
          <a:spLocks noChangeArrowheads="1"/>
        </xdr:cNvSpPr>
      </xdr:nvSpPr>
      <xdr:spPr>
        <a:xfrm flipH="1">
          <a:off x="161925" y="102108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4</xdr:row>
      <xdr:rowOff>0</xdr:rowOff>
    </xdr:from>
    <xdr:to>
      <xdr:col>3</xdr:col>
      <xdr:colOff>1076325</xdr:colOff>
      <xdr:row>4</xdr:row>
      <xdr:rowOff>0</xdr:rowOff>
    </xdr:to>
    <xdr:sp>
      <xdr:nvSpPr>
        <xdr:cNvPr id="37407" name="Text Box 32"/>
        <xdr:cNvSpPr txBox="1">
          <a:spLocks noChangeArrowheads="1"/>
        </xdr:cNvSpPr>
      </xdr:nvSpPr>
      <xdr:spPr>
        <a:xfrm flipH="1">
          <a:off x="323850" y="102108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37408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36898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36899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36900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36901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36902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37414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7415" name="Line 4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37416" name="Text Box 4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37417" name="Rectangle 43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37418" name="Text Box 44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09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0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1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2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3" name="Text Box 49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4" name="Text Box 50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36915" name="Text Box 51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37426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37427" name="Text Box 5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8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19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0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1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2" name="Text Box 5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3" name="Text Box 5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36924" name="Text Box 6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37435" name="Text Box 6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6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36927" name="Text Box 6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37438" name="Text Box 64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4</xdr:row>
      <xdr:rowOff>0</xdr:rowOff>
    </xdr:from>
    <xdr:to>
      <xdr:col>0</xdr:col>
      <xdr:colOff>161925</xdr:colOff>
      <xdr:row>4</xdr:row>
      <xdr:rowOff>0</xdr:rowOff>
    </xdr:to>
    <xdr:sp>
      <xdr:nvSpPr>
        <xdr:cNvPr id="37439" name="Rectangle 65"/>
        <xdr:cNvSpPr>
          <a:spLocks noChangeArrowheads="1"/>
        </xdr:cNvSpPr>
      </xdr:nvSpPr>
      <xdr:spPr>
        <a:xfrm flipH="1">
          <a:off x="9525" y="102108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4</xdr:row>
      <xdr:rowOff>0</xdr:rowOff>
    </xdr:from>
    <xdr:to>
      <xdr:col>3</xdr:col>
      <xdr:colOff>1143000</xdr:colOff>
      <xdr:row>4</xdr:row>
      <xdr:rowOff>0</xdr:rowOff>
    </xdr:to>
    <xdr:sp>
      <xdr:nvSpPr>
        <xdr:cNvPr id="37440" name="Text Box 66"/>
        <xdr:cNvSpPr txBox="1">
          <a:spLocks noChangeArrowheads="1"/>
        </xdr:cNvSpPr>
      </xdr:nvSpPr>
      <xdr:spPr>
        <a:xfrm flipH="1">
          <a:off x="323850" y="102108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4</xdr:row>
      <xdr:rowOff>0</xdr:rowOff>
    </xdr:from>
    <xdr:to>
      <xdr:col>10</xdr:col>
      <xdr:colOff>590550</xdr:colOff>
      <xdr:row>4</xdr:row>
      <xdr:rowOff>0</xdr:rowOff>
    </xdr:to>
    <xdr:sp>
      <xdr:nvSpPr>
        <xdr:cNvPr id="36931" name="Text Box 67"/>
        <xdr:cNvSpPr txBox="1">
          <a:spLocks noChangeArrowheads="1"/>
        </xdr:cNvSpPr>
      </xdr:nvSpPr>
      <xdr:spPr>
        <a:xfrm flipH="1">
          <a:off x="1619250" y="102108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4</xdr:row>
      <xdr:rowOff>0</xdr:rowOff>
    </xdr:from>
    <xdr:to>
      <xdr:col>9</xdr:col>
      <xdr:colOff>685800</xdr:colOff>
      <xdr:row>4</xdr:row>
      <xdr:rowOff>0</xdr:rowOff>
    </xdr:to>
    <xdr:sp>
      <xdr:nvSpPr>
        <xdr:cNvPr id="36932" name="Text Box 68"/>
        <xdr:cNvSpPr txBox="1">
          <a:spLocks noChangeArrowheads="1"/>
        </xdr:cNvSpPr>
      </xdr:nvSpPr>
      <xdr:spPr>
        <a:xfrm flipH="1">
          <a:off x="1457325" y="102108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4</xdr:row>
      <xdr:rowOff>0</xdr:rowOff>
    </xdr:from>
    <xdr:to>
      <xdr:col>10</xdr:col>
      <xdr:colOff>533400</xdr:colOff>
      <xdr:row>4</xdr:row>
      <xdr:rowOff>0</xdr:rowOff>
    </xdr:to>
    <xdr:sp>
      <xdr:nvSpPr>
        <xdr:cNvPr id="36933" name="Text Box 69"/>
        <xdr:cNvSpPr txBox="1">
          <a:spLocks noChangeArrowheads="1"/>
        </xdr:cNvSpPr>
      </xdr:nvSpPr>
      <xdr:spPr>
        <a:xfrm flipH="1">
          <a:off x="1457325" y="102108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4</xdr:row>
      <xdr:rowOff>0</xdr:rowOff>
    </xdr:from>
    <xdr:to>
      <xdr:col>8</xdr:col>
      <xdr:colOff>581025</xdr:colOff>
      <xdr:row>4</xdr:row>
      <xdr:rowOff>0</xdr:rowOff>
    </xdr:to>
    <xdr:sp>
      <xdr:nvSpPr>
        <xdr:cNvPr id="36934" name="Text Box 70"/>
        <xdr:cNvSpPr txBox="1">
          <a:spLocks noChangeArrowheads="1"/>
        </xdr:cNvSpPr>
      </xdr:nvSpPr>
      <xdr:spPr>
        <a:xfrm flipH="1">
          <a:off x="647700" y="102108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4</xdr:row>
      <xdr:rowOff>0</xdr:rowOff>
    </xdr:from>
    <xdr:to>
      <xdr:col>1</xdr:col>
      <xdr:colOff>752475</xdr:colOff>
      <xdr:row>4</xdr:row>
      <xdr:rowOff>0</xdr:rowOff>
    </xdr:to>
    <xdr:sp>
      <xdr:nvSpPr>
        <xdr:cNvPr id="36935" name="Text Box 71"/>
        <xdr:cNvSpPr txBox="1">
          <a:spLocks noChangeArrowheads="1"/>
        </xdr:cNvSpPr>
      </xdr:nvSpPr>
      <xdr:spPr>
        <a:xfrm flipH="1">
          <a:off x="161925" y="102108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4</xdr:row>
      <xdr:rowOff>0</xdr:rowOff>
    </xdr:from>
    <xdr:to>
      <xdr:col>3</xdr:col>
      <xdr:colOff>1076325</xdr:colOff>
      <xdr:row>4</xdr:row>
      <xdr:rowOff>0</xdr:rowOff>
    </xdr:to>
    <xdr:sp>
      <xdr:nvSpPr>
        <xdr:cNvPr id="37446" name="Text Box 72"/>
        <xdr:cNvSpPr txBox="1">
          <a:spLocks noChangeArrowheads="1"/>
        </xdr:cNvSpPr>
      </xdr:nvSpPr>
      <xdr:spPr>
        <a:xfrm flipH="1">
          <a:off x="323850" y="102108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37447" name="Text Box 7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36938" name="Text Box 74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36939" name="Text Box 75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36940" name="Text Box 76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36941" name="Text Box 77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36942" name="Text Box 78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37453" name="Text Box 79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476250</xdr:colOff>
      <xdr:row>2</xdr:row>
      <xdr:rowOff>85725</xdr:rowOff>
    </xdr:to>
    <xdr:pic>
      <xdr:nvPicPr>
        <xdr:cNvPr id="37454" name="Picture 97" descr="BZ 拷贝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42341600" y="219075"/>
          <a:ext cx="9525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476250</xdr:colOff>
      <xdr:row>1</xdr:row>
      <xdr:rowOff>123825</xdr:rowOff>
    </xdr:to>
    <xdr:pic>
      <xdr:nvPicPr>
        <xdr:cNvPr id="37455" name="Picture 98" descr="BZ 拷贝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42341600" y="0"/>
          <a:ext cx="952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37456" name="Picture 99" descr="t1"/>
        <xdr:cNvPicPr>
          <a:picLocks noChangeAspect="1" noChangeArrowheads="1"/>
        </xdr:cNvPicPr>
      </xdr:nvPicPr>
      <xdr:blipFill>
        <a:blip r:embed="rId3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476250</xdr:colOff>
      <xdr:row>1</xdr:row>
      <xdr:rowOff>123825</xdr:rowOff>
    </xdr:to>
    <xdr:pic>
      <xdr:nvPicPr>
        <xdr:cNvPr id="37457" name="Picture 101" descr="BZ 拷贝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42341600" y="0"/>
          <a:ext cx="952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682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683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7684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685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09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0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1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2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3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4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7115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7693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694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8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19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0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1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2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3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7124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7702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6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7127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705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7706" name="Rectangle 25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707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7131" name="Text Box 27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7132" name="Text Box 28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7133" name="Text Box 29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7134" name="Text Box 30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7135" name="Text Box 3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7713" name="Text Box 3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714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7138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7139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7140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7141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7142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7720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721" name="Line 40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7722" name="Text Box 4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47723" name="Rectangle 42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7724" name="Text Box 4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48" name="Text Box 4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49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0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1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2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3" name="Text Box 4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7154" name="Text Box 5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7732" name="Text Box 5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7733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7" name="Text Box 5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8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59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60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61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62" name="Text Box 58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7163" name="Text Box 59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7741" name="Text Box 6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65" name="Text Box 6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7166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7744" name="Text Box 6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7745" name="Rectangle 64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7746" name="Text Box 6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7170" name="Text Box 6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7171" name="Text Box 6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7172" name="Text Box 6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7173" name="Text Box 6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7174" name="Text Box 7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7752" name="Text Box 7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7753" name="Text Box 7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47177" name="Text Box 73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47178" name="Text Box 74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47179" name="Text Box 75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47180" name="Text Box 76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7181" name="Text Box 7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7759" name="Text Box 7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85725</xdr:rowOff>
    </xdr:to>
    <xdr:pic>
      <xdr:nvPicPr>
        <xdr:cNvPr id="47760" name="Picture 7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47761" name="Picture 15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104775</xdr:rowOff>
    </xdr:to>
    <xdr:pic>
      <xdr:nvPicPr>
        <xdr:cNvPr id="47762" name="Picture 160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47763" name="Picture 161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47764" name="Picture 162" descr="t1"/>
        <xdr:cNvPicPr>
          <a:picLocks noChangeAspect="1" noChangeArrowheads="1"/>
        </xdr:cNvPicPr>
      </xdr:nvPicPr>
      <xdr:blipFill>
        <a:blip r:embed="rId2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2095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096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22097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098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09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0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1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2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3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4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21515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22106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107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8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19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0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1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2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3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21524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22115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6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21527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118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22119" name="Rectangle 27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120" name="Text Box 28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21533" name="Text Box 29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21534" name="Text Box 30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21535" name="Text Box 31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21536" name="Text Box 32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21537" name="Text Box 33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22126" name="Text Box 3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127" name="Text Box 3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21540" name="Text Box 3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21541" name="Text Box 3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21542" name="Text Box 3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21543" name="Text Box 3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21544" name="Text Box 4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22133" name="Text Box 4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2134" name="Line 98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22135" name="Text Box 99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22136" name="Rectangle 100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22137" name="Text Box 10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06" name="Text Box 10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07" name="Text Box 10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08" name="Text Box 10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09" name="Text Box 10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0" name="Text Box 10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1" name="Text Box 107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21612" name="Text Box 108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22145" name="Text Box 109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22146" name="Text Box 11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5" name="Text Box 11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6" name="Text Box 11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7" name="Text Box 11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8" name="Text Box 11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19" name="Text Box 11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20" name="Text Box 116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21621" name="Text Box 11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22154" name="Text Box 11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23" name="Text Box 119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21624" name="Text Box 120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22157" name="Text Box 12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22158" name="Rectangle 122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22159" name="Text Box 12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21628" name="Text Box 12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21629" name="Text Box 12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21630" name="Text Box 12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21631" name="Text Box 12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21632" name="Text Box 12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22165" name="Text Box 12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22166" name="Text Box 13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21635" name="Text Box 131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21636" name="Text Box 132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21637" name="Text Box 133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21638" name="Text Box 134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21639" name="Text Box 135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22172" name="Text Box 136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476250</xdr:colOff>
      <xdr:row>2</xdr:row>
      <xdr:rowOff>85725</xdr:rowOff>
    </xdr:to>
    <xdr:pic>
      <xdr:nvPicPr>
        <xdr:cNvPr id="22173" name="Picture 152" descr="BZ 拷贝1"/>
        <xdr:cNvPicPr>
          <a:picLocks noChangeAspect="1" noChangeArrowheads="1"/>
        </xdr:cNvPicPr>
      </xdr:nvPicPr>
      <xdr:blipFill>
        <a:blip r:embed="rId1" cstate="print"/>
        <a:srcRect/>
        <a:stretch>
          <a:fillRect/>
        </a:stretch>
      </xdr:blipFill>
      <xdr:spPr>
        <a:xfrm>
          <a:off x="142341600" y="219075"/>
          <a:ext cx="9525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476250</xdr:colOff>
      <xdr:row>2</xdr:row>
      <xdr:rowOff>76200</xdr:rowOff>
    </xdr:to>
    <xdr:pic>
      <xdr:nvPicPr>
        <xdr:cNvPr id="22174" name="Picture 166" descr="BZ 拷贝1"/>
        <xdr:cNvPicPr>
          <a:picLocks noChangeAspect="1" noChangeArrowheads="1"/>
        </xdr:cNvPicPr>
      </xdr:nvPicPr>
      <xdr:blipFill>
        <a:blip r:embed="rId2" cstate="print"/>
        <a:srcRect/>
        <a:stretch>
          <a:fillRect/>
        </a:stretch>
      </xdr:blipFill>
      <xdr:spPr>
        <a:xfrm>
          <a:off x="142341600" y="219075"/>
          <a:ext cx="9525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476250</xdr:colOff>
      <xdr:row>1</xdr:row>
      <xdr:rowOff>123825</xdr:rowOff>
    </xdr:to>
    <xdr:pic>
      <xdr:nvPicPr>
        <xdr:cNvPr id="22175" name="Picture 167" descr="BZ 拷贝1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42341600" y="0"/>
          <a:ext cx="952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476250</xdr:colOff>
      <xdr:row>2</xdr:row>
      <xdr:rowOff>104775</xdr:rowOff>
    </xdr:to>
    <xdr:pic>
      <xdr:nvPicPr>
        <xdr:cNvPr id="22176" name="Picture 168" descr="BZ 拷贝1"/>
        <xdr:cNvPicPr>
          <a:picLocks noChangeAspect="1" noChangeArrowheads="1"/>
        </xdr:cNvPicPr>
      </xdr:nvPicPr>
      <xdr:blipFill>
        <a:blip r:embed="rId4" cstate="print"/>
        <a:srcRect/>
        <a:stretch>
          <a:fillRect/>
        </a:stretch>
      </xdr:blipFill>
      <xdr:spPr>
        <a:xfrm>
          <a:off x="142341600" y="219075"/>
          <a:ext cx="9525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476250</xdr:colOff>
      <xdr:row>1</xdr:row>
      <xdr:rowOff>123825</xdr:rowOff>
    </xdr:to>
    <xdr:pic>
      <xdr:nvPicPr>
        <xdr:cNvPr id="22177" name="Picture 169" descr="BZ 拷贝1"/>
        <xdr:cNvPicPr>
          <a:picLocks noChangeAspect="1" noChangeArrowheads="1"/>
        </xdr:cNvPicPr>
      </xdr:nvPicPr>
      <xdr:blipFill>
        <a:blip r:embed="rId3" cstate="print"/>
        <a:srcRect/>
        <a:stretch>
          <a:fillRect/>
        </a:stretch>
      </xdr:blipFill>
      <xdr:spPr>
        <a:xfrm>
          <a:off x="142341600" y="0"/>
          <a:ext cx="9525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22178" name="Picture 170" descr="t1"/>
        <xdr:cNvPicPr>
          <a:picLocks noChangeAspect="1" noChangeArrowheads="1"/>
        </xdr:cNvPicPr>
      </xdr:nvPicPr>
      <xdr:blipFill>
        <a:blip r:embed="rId5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658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59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9660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61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57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58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59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0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1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2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9163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9669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70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6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7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8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69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70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71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9172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9678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74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49175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81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9682" name="Rectangle 25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83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9179" name="Text Box 27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9180" name="Text Box 28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9181" name="Text Box 29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9182" name="Text Box 30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9183" name="Text Box 3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9689" name="Text Box 3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690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9186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9187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9188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9189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9190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9696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697" name="Line 40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9698" name="Text Box 4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49699" name="Rectangle 42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9700" name="Text Box 4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196" name="Text Box 4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197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198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199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0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1" name="Text Box 4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9202" name="Text Box 5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9708" name="Text Box 5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9709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5" name="Text Box 5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6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7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8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09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10" name="Text Box 58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9211" name="Text Box 59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9717" name="Text Box 6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13" name="Text Box 6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49214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9720" name="Text Box 6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49721" name="Rectangle 64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49722" name="Text Box 6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49218" name="Text Box 6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49219" name="Text Box 6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49220" name="Text Box 6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49221" name="Text Box 6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49222" name="Text Box 7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49728" name="Text Box 7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49729" name="Text Box 7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49225" name="Text Box 73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49226" name="Text Box 74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49227" name="Text Box 75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49228" name="Text Box 76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49229" name="Text Box 7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49735" name="Text Box 7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85725</xdr:rowOff>
    </xdr:to>
    <xdr:pic>
      <xdr:nvPicPr>
        <xdr:cNvPr id="49736" name="Picture 7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76200</xdr:rowOff>
    </xdr:to>
    <xdr:pic>
      <xdr:nvPicPr>
        <xdr:cNvPr id="49737" name="Picture 81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49738" name="Picture 82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104775</xdr:rowOff>
    </xdr:to>
    <xdr:pic>
      <xdr:nvPicPr>
        <xdr:cNvPr id="49739" name="Picture 83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49740" name="Picture 84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49741" name="Picture 85" descr="t1"/>
        <xdr:cNvPicPr>
          <a:picLocks noChangeAspect="1" noChangeArrowheads="1"/>
        </xdr:cNvPicPr>
      </xdr:nvPicPr>
      <xdr:blipFill>
        <a:blip r:embed="rId2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682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683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0684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685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1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2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3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4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5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86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0187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0693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694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0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1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2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3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4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5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0196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0702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8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0199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705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0706" name="Rectangle 25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707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0203" name="Text Box 27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0204" name="Text Box 28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0205" name="Text Box 29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0206" name="Text Box 30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0207" name="Text Box 3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0713" name="Text Box 3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714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0210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0211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0212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0213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0214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0720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721" name="Line 40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0722" name="Text Box 4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50723" name="Rectangle 42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0724" name="Text Box 4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0" name="Text Box 4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1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2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3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4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5" name="Text Box 4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0226" name="Text Box 5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0732" name="Text Box 5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0733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29" name="Text Box 5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0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1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2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3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4" name="Text Box 58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0235" name="Text Box 59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0741" name="Text Box 6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7" name="Text Box 6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0238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0744" name="Text Box 6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0745" name="Rectangle 64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0746" name="Text Box 6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0242" name="Text Box 6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0243" name="Text Box 6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0244" name="Text Box 6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0245" name="Text Box 6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0246" name="Text Box 7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0752" name="Text Box 7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0753" name="Text Box 7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50249" name="Text Box 73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50250" name="Text Box 74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50251" name="Text Box 75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50252" name="Text Box 76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0253" name="Text Box 7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0759" name="Text Box 7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85725</xdr:rowOff>
    </xdr:to>
    <xdr:pic>
      <xdr:nvPicPr>
        <xdr:cNvPr id="50760" name="Picture 7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76200</xdr:rowOff>
    </xdr:to>
    <xdr:pic>
      <xdr:nvPicPr>
        <xdr:cNvPr id="50761" name="Picture 81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50762" name="Picture 82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104775</xdr:rowOff>
    </xdr:to>
    <xdr:pic>
      <xdr:nvPicPr>
        <xdr:cNvPr id="50763" name="Picture 83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50764" name="Picture 84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50765" name="Picture 85" descr="t1"/>
        <xdr:cNvPicPr>
          <a:picLocks noChangeAspect="1" noChangeArrowheads="1"/>
        </xdr:cNvPicPr>
      </xdr:nvPicPr>
      <xdr:blipFill>
        <a:blip r:embed="rId2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706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07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1708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09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05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06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07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08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09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0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1211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1717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18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4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5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6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7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8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19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1220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1726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22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1223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29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1730" name="Rectangle 25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31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1227" name="Text Box 27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1228" name="Text Box 28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1229" name="Text Box 29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1230" name="Text Box 30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1231" name="Text Box 3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1737" name="Text Box 3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38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1234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1235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1236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1237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1238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1744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745" name="Line 40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1746" name="Text Box 4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51747" name="Rectangle 42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1748" name="Text Box 4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4" name="Text Box 4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5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6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7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8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49" name="Text Box 4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1250" name="Text Box 5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1756" name="Text Box 5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1757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3" name="Text Box 5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4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5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6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7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58" name="Text Box 58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1259" name="Text Box 59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1765" name="Text Box 6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61" name="Text Box 6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1262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1768" name="Text Box 6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1769" name="Rectangle 64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1770" name="Text Box 6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1266" name="Text Box 6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1267" name="Text Box 6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1268" name="Text Box 6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1269" name="Text Box 6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1270" name="Text Box 7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1776" name="Text Box 7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1777" name="Text Box 7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51273" name="Text Box 73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51274" name="Text Box 74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51275" name="Text Box 75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51276" name="Text Box 76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1277" name="Text Box 7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1783" name="Text Box 7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85725</xdr:rowOff>
    </xdr:to>
    <xdr:pic>
      <xdr:nvPicPr>
        <xdr:cNvPr id="51784" name="Picture 7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76200</xdr:rowOff>
    </xdr:to>
    <xdr:pic>
      <xdr:nvPicPr>
        <xdr:cNvPr id="51785" name="Picture 81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51786" name="Picture 82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219075</xdr:rowOff>
    </xdr:from>
    <xdr:to>
      <xdr:col>255</xdr:col>
      <xdr:colOff>466725</xdr:colOff>
      <xdr:row>2</xdr:row>
      <xdr:rowOff>104775</xdr:rowOff>
    </xdr:to>
    <xdr:pic>
      <xdr:nvPicPr>
        <xdr:cNvPr id="51787" name="Picture 83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219075"/>
          <a:ext cx="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255</xdr:col>
      <xdr:colOff>466725</xdr:colOff>
      <xdr:row>0</xdr:row>
      <xdr:rowOff>0</xdr:rowOff>
    </xdr:from>
    <xdr:to>
      <xdr:col>255</xdr:col>
      <xdr:colOff>466725</xdr:colOff>
      <xdr:row>1</xdr:row>
      <xdr:rowOff>123825</xdr:rowOff>
    </xdr:to>
    <xdr:pic>
      <xdr:nvPicPr>
        <xdr:cNvPr id="51788" name="Picture 84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4234160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51789" name="Picture 85" descr="t1"/>
        <xdr:cNvPicPr>
          <a:picLocks noChangeAspect="1" noChangeArrowheads="1"/>
        </xdr:cNvPicPr>
      </xdr:nvPicPr>
      <xdr:blipFill>
        <a:blip r:embed="rId2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731" name="Line 1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32" name="Text Box 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2733" name="Rectangle 3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34" name="Text Box 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29" name="Text Box 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0" name="Text Box 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1" name="Text Box 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2" name="Text Box 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3" name="Text Box 9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4" name="Text Box 10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2235" name="Text Box 1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2742" name="Text Box 1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43" name="Text Box 1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8" name="Text Box 14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39" name="Text Box 15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0" name="Text Box 16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1" name="Text Box 17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2" name="Text Box 18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3" name="Text Box 19"/>
        <xdr:cNvSpPr txBox="1">
          <a:spLocks noChangeArrowheads="1"/>
        </xdr:cNvSpPr>
      </xdr:nvSpPr>
      <xdr:spPr>
        <a:xfrm flipH="1">
          <a:off x="647700" y="76581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2244" name="Text Box 2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2751" name="Text Box 2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6" name="Text Box 22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3</xdr:row>
      <xdr:rowOff>0</xdr:rowOff>
    </xdr:from>
    <xdr:to>
      <xdr:col>8</xdr:col>
      <xdr:colOff>0</xdr:colOff>
      <xdr:row>3</xdr:row>
      <xdr:rowOff>0</xdr:rowOff>
    </xdr:to>
    <xdr:sp>
      <xdr:nvSpPr>
        <xdr:cNvPr id="52247" name="Text Box 23"/>
        <xdr:cNvSpPr txBox="1">
          <a:spLocks noChangeArrowheads="1"/>
        </xdr:cNvSpPr>
      </xdr:nvSpPr>
      <xdr:spPr>
        <a:xfrm flipH="1">
          <a:off x="1295400" y="76581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54" name="Text Box 24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2755" name="Rectangle 25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56" name="Text Box 26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2251" name="Text Box 27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2252" name="Text Box 28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2253" name="Text Box 29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2254" name="Text Box 30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2255" name="Text Box 31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2762" name="Text Box 32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63" name="Text Box 33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2258" name="Text Box 34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2259" name="Text Box 35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2260" name="Text Box 36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2261" name="Text Box 37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2262" name="Text Box 38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2769" name="Text Box 39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770" name="Line 40"/>
        <xdr:cNvSpPr>
          <a:spLocks noChangeShapeType="1"/>
        </xdr:cNvSpPr>
      </xdr:nvSpPr>
      <xdr:spPr>
        <a:xfrm flipH="1" flipV="1">
          <a:off x="1295400" y="0"/>
          <a:ext cx="0" cy="0"/>
        </a:xfrm>
        <a:prstGeom prst="line">
          <a:avLst/>
        </a:prstGeom>
        <a:noFill/>
        <a:ln w="9525">
          <a:noFill/>
          <a:round/>
        </a:ln>
      </xdr:spPr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2771" name="Text Box 4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0</xdr:row>
      <xdr:rowOff>0</xdr:rowOff>
    </xdr:from>
    <xdr:to>
      <xdr:col>0</xdr:col>
      <xdr:colOff>161925</xdr:colOff>
      <xdr:row>0</xdr:row>
      <xdr:rowOff>0</xdr:rowOff>
    </xdr:to>
    <xdr:sp>
      <xdr:nvSpPr>
        <xdr:cNvPr id="52772" name="Rectangle 42"/>
        <xdr:cNvSpPr>
          <a:spLocks noChangeArrowheads="1"/>
        </xdr:cNvSpPr>
      </xdr:nvSpPr>
      <xdr:spPr>
        <a:xfrm flipH="1">
          <a:off x="9525" y="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2773" name="Text Box 4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68" name="Text Box 4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69" name="Text Box 4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0" name="Text Box 4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1" name="Text Box 4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2" name="Text Box 48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3" name="Text Box 49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2274" name="Text Box 50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2781" name="Text Box 51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2782" name="Text Box 5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7" name="Text Box 53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8" name="Text Box 54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     版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79" name="Text Box 55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80" name="Text Box 56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81" name="Text Box 57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82" name="Text Box 58"/>
        <xdr:cNvSpPr txBox="1">
          <a:spLocks noChangeArrowheads="1"/>
        </xdr:cNvSpPr>
      </xdr:nvSpPr>
      <xdr:spPr>
        <a:xfrm flipH="1">
          <a:off x="647700" y="0"/>
          <a:ext cx="647700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2283" name="Text Box 59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2790" name="Text Box 60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85" name="Text Box 61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sp>
      <xdr:nvSpPr>
        <xdr:cNvPr id="52286" name="Text Box 62"/>
        <xdr:cNvSpPr txBox="1">
          <a:spLocks noChangeArrowheads="1"/>
        </xdr:cNvSpPr>
      </xdr:nvSpPr>
      <xdr:spPr>
        <a:xfrm flipH="1">
          <a:off x="1295400" y="0"/>
          <a:ext cx="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共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819150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2793" name="Text Box 63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</xdr:spPr>
    </xdr:sp>
    <xdr:clientData/>
  </xdr:twoCellAnchor>
  <xdr:twoCellAnchor>
    <xdr:from>
      <xdr:col>0</xdr:col>
      <xdr:colOff>9525</xdr:colOff>
      <xdr:row>3</xdr:row>
      <xdr:rowOff>0</xdr:rowOff>
    </xdr:from>
    <xdr:to>
      <xdr:col>0</xdr:col>
      <xdr:colOff>161925</xdr:colOff>
      <xdr:row>3</xdr:row>
      <xdr:rowOff>0</xdr:rowOff>
    </xdr:to>
    <xdr:sp>
      <xdr:nvSpPr>
        <xdr:cNvPr id="52794" name="Rectangle 64"/>
        <xdr:cNvSpPr>
          <a:spLocks noChangeArrowheads="1"/>
        </xdr:cNvSpPr>
      </xdr:nvSpPr>
      <xdr:spPr>
        <a:xfrm flipH="1">
          <a:off x="9525" y="765810"/>
          <a:ext cx="152400" cy="0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</xdr:sp>
    <xdr:clientData/>
  </xdr:twoCellAnchor>
  <xdr:twoCellAnchor>
    <xdr:from>
      <xdr:col>1</xdr:col>
      <xdr:colOff>847725</xdr:colOff>
      <xdr:row>3</xdr:row>
      <xdr:rowOff>0</xdr:rowOff>
    </xdr:from>
    <xdr:to>
      <xdr:col>3</xdr:col>
      <xdr:colOff>1143000</xdr:colOff>
      <xdr:row>3</xdr:row>
      <xdr:rowOff>0</xdr:rowOff>
    </xdr:to>
    <xdr:sp>
      <xdr:nvSpPr>
        <xdr:cNvPr id="52795" name="Text Box 65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3</xdr:row>
      <xdr:rowOff>0</xdr:rowOff>
    </xdr:from>
    <xdr:to>
      <xdr:col>10</xdr:col>
      <xdr:colOff>590550</xdr:colOff>
      <xdr:row>3</xdr:row>
      <xdr:rowOff>0</xdr:rowOff>
    </xdr:to>
    <xdr:sp>
      <xdr:nvSpPr>
        <xdr:cNvPr id="52290" name="Text Box 66"/>
        <xdr:cNvSpPr txBox="1">
          <a:spLocks noChangeArrowheads="1"/>
        </xdr:cNvSpPr>
      </xdr:nvSpPr>
      <xdr:spPr>
        <a:xfrm flipH="1">
          <a:off x="1619250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3</xdr:row>
      <xdr:rowOff>0</xdr:rowOff>
    </xdr:from>
    <xdr:to>
      <xdr:col>9</xdr:col>
      <xdr:colOff>685800</xdr:colOff>
      <xdr:row>3</xdr:row>
      <xdr:rowOff>0</xdr:rowOff>
    </xdr:to>
    <xdr:sp>
      <xdr:nvSpPr>
        <xdr:cNvPr id="52291" name="Text Box 67"/>
        <xdr:cNvSpPr txBox="1">
          <a:spLocks noChangeArrowheads="1"/>
        </xdr:cNvSpPr>
      </xdr:nvSpPr>
      <xdr:spPr>
        <a:xfrm flipH="1">
          <a:off x="1457325" y="76581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3</xdr:row>
      <xdr:rowOff>0</xdr:rowOff>
    </xdr:from>
    <xdr:to>
      <xdr:col>10</xdr:col>
      <xdr:colOff>533400</xdr:colOff>
      <xdr:row>3</xdr:row>
      <xdr:rowOff>0</xdr:rowOff>
    </xdr:to>
    <xdr:sp>
      <xdr:nvSpPr>
        <xdr:cNvPr id="52292" name="Text Box 68"/>
        <xdr:cNvSpPr txBox="1">
          <a:spLocks noChangeArrowheads="1"/>
        </xdr:cNvSpPr>
      </xdr:nvSpPr>
      <xdr:spPr>
        <a:xfrm flipH="1">
          <a:off x="1457325" y="76581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3</xdr:row>
      <xdr:rowOff>0</xdr:rowOff>
    </xdr:from>
    <xdr:to>
      <xdr:col>8</xdr:col>
      <xdr:colOff>581025</xdr:colOff>
      <xdr:row>3</xdr:row>
      <xdr:rowOff>0</xdr:rowOff>
    </xdr:to>
    <xdr:sp>
      <xdr:nvSpPr>
        <xdr:cNvPr id="52293" name="Text Box 69"/>
        <xdr:cNvSpPr txBox="1">
          <a:spLocks noChangeArrowheads="1"/>
        </xdr:cNvSpPr>
      </xdr:nvSpPr>
      <xdr:spPr>
        <a:xfrm flipH="1">
          <a:off x="647700" y="76581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3</xdr:row>
      <xdr:rowOff>0</xdr:rowOff>
    </xdr:from>
    <xdr:to>
      <xdr:col>1</xdr:col>
      <xdr:colOff>752475</xdr:colOff>
      <xdr:row>3</xdr:row>
      <xdr:rowOff>0</xdr:rowOff>
    </xdr:to>
    <xdr:sp>
      <xdr:nvSpPr>
        <xdr:cNvPr id="52294" name="Text Box 70"/>
        <xdr:cNvSpPr txBox="1">
          <a:spLocks noChangeArrowheads="1"/>
        </xdr:cNvSpPr>
      </xdr:nvSpPr>
      <xdr:spPr>
        <a:xfrm flipH="1">
          <a:off x="161925" y="76581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3</xdr:row>
      <xdr:rowOff>0</xdr:rowOff>
    </xdr:from>
    <xdr:to>
      <xdr:col>3</xdr:col>
      <xdr:colOff>1076325</xdr:colOff>
      <xdr:row>3</xdr:row>
      <xdr:rowOff>0</xdr:rowOff>
    </xdr:to>
    <xdr:sp>
      <xdr:nvSpPr>
        <xdr:cNvPr id="52801" name="Text Box 71"/>
        <xdr:cNvSpPr txBox="1">
          <a:spLocks noChangeArrowheads="1"/>
        </xdr:cNvSpPr>
      </xdr:nvSpPr>
      <xdr:spPr>
        <a:xfrm flipH="1">
          <a:off x="323850" y="76581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1</xdr:col>
      <xdr:colOff>847725</xdr:colOff>
      <xdr:row>0</xdr:row>
      <xdr:rowOff>0</xdr:rowOff>
    </xdr:from>
    <xdr:to>
      <xdr:col>3</xdr:col>
      <xdr:colOff>1143000</xdr:colOff>
      <xdr:row>0</xdr:row>
      <xdr:rowOff>0</xdr:rowOff>
    </xdr:to>
    <xdr:sp>
      <xdr:nvSpPr>
        <xdr:cNvPr id="52802" name="Text Box 72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>
    <xdr:from>
      <xdr:col>9</xdr:col>
      <xdr:colOff>704850</xdr:colOff>
      <xdr:row>0</xdr:row>
      <xdr:rowOff>0</xdr:rowOff>
    </xdr:from>
    <xdr:to>
      <xdr:col>10</xdr:col>
      <xdr:colOff>590550</xdr:colOff>
      <xdr:row>0</xdr:row>
      <xdr:rowOff>0</xdr:rowOff>
    </xdr:to>
    <xdr:sp>
      <xdr:nvSpPr>
        <xdr:cNvPr id="52297" name="Text Box 73"/>
        <xdr:cNvSpPr txBox="1">
          <a:spLocks noChangeArrowheads="1"/>
        </xdr:cNvSpPr>
      </xdr:nvSpPr>
      <xdr:spPr>
        <a:xfrm flipH="1">
          <a:off x="1619250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第     页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657225</xdr:colOff>
      <xdr:row>0</xdr:row>
      <xdr:rowOff>0</xdr:rowOff>
    </xdr:from>
    <xdr:to>
      <xdr:col>9</xdr:col>
      <xdr:colOff>685800</xdr:colOff>
      <xdr:row>0</xdr:row>
      <xdr:rowOff>0</xdr:rowOff>
    </xdr:to>
    <xdr:sp>
      <xdr:nvSpPr>
        <xdr:cNvPr id="52298" name="Text Box 74"/>
        <xdr:cNvSpPr txBox="1">
          <a:spLocks noChangeArrowheads="1"/>
        </xdr:cNvSpPr>
      </xdr:nvSpPr>
      <xdr:spPr>
        <a:xfrm flipH="1">
          <a:off x="1457325" y="0"/>
          <a:ext cx="161925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详细工程设计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 fLocksWithSheet="0"/>
  </xdr:twoCellAnchor>
  <xdr:twoCellAnchor>
    <xdr:from>
      <xdr:col>8</xdr:col>
      <xdr:colOff>714375</xdr:colOff>
      <xdr:row>0</xdr:row>
      <xdr:rowOff>0</xdr:rowOff>
    </xdr:from>
    <xdr:to>
      <xdr:col>10</xdr:col>
      <xdr:colOff>533400</xdr:colOff>
      <xdr:row>0</xdr:row>
      <xdr:rowOff>0</xdr:rowOff>
    </xdr:to>
    <xdr:sp>
      <xdr:nvSpPr>
        <xdr:cNvPr id="52299" name="Text Box 75"/>
        <xdr:cNvSpPr txBox="1">
          <a:spLocks noChangeArrowheads="1"/>
        </xdr:cNvSpPr>
      </xdr:nvSpPr>
      <xdr:spPr>
        <a:xfrm flipH="1">
          <a:off x="1457325" y="0"/>
          <a:ext cx="323850" cy="0"/>
        </a:xfrm>
        <a:prstGeom prst="rect">
          <a:avLst/>
        </a:prstGeom>
        <a:noFill/>
        <a:ln w="19050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0">
            <a:defRPr sz="1000"/>
          </a:pPr>
          <a:r>
            <a:rPr lang="zh-CN" altLang="en-US" sz="1000" b="0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图号</a:t>
          </a:r>
          <a:endParaRPr lang="zh-CN" altLang="en-US" sz="1000" b="0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3</xdr:col>
      <xdr:colOff>1228725</xdr:colOff>
      <xdr:row>0</xdr:row>
      <xdr:rowOff>0</xdr:rowOff>
    </xdr:from>
    <xdr:to>
      <xdr:col>8</xdr:col>
      <xdr:colOff>581025</xdr:colOff>
      <xdr:row>0</xdr:row>
      <xdr:rowOff>0</xdr:rowOff>
    </xdr:to>
    <xdr:sp>
      <xdr:nvSpPr>
        <xdr:cNvPr id="52300" name="Text Box 76"/>
        <xdr:cNvSpPr txBox="1">
          <a:spLocks noChangeArrowheads="1"/>
        </xdr:cNvSpPr>
      </xdr:nvSpPr>
      <xdr:spPr>
        <a:xfrm flipH="1">
          <a:off x="647700" y="0"/>
          <a:ext cx="809625" cy="0"/>
        </a:xfrm>
        <a:prstGeom prst="rect">
          <a:avLst/>
        </a:prstGeom>
        <a:noFill/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0" i="0" strike="noStrike">
              <a:solidFill>
                <a:srgbClr val="000000"/>
              </a:solidFill>
              <a:latin typeface="黑体" panose="02010609060101010101" charset="-122"/>
              <a:ea typeface="黑体" panose="02010609060101010101" charset="-122"/>
            </a:rPr>
            <a:t>仪 表 索 引</a:t>
          </a:r>
          <a:endParaRPr lang="zh-CN" altLang="en-US" sz="1600" b="0" i="0" strike="noStrike">
            <a:solidFill>
              <a:srgbClr val="000000"/>
            </a:solidFill>
            <a:latin typeface="黑体" panose="02010609060101010101" charset="-122"/>
            <a:ea typeface="黑体" panose="02010609060101010101" charset="-122"/>
          </a:endParaRPr>
        </a:p>
      </xdr:txBody>
    </xdr:sp>
    <xdr:clientData/>
  </xdr:twoCellAnchor>
  <xdr:twoCellAnchor>
    <xdr:from>
      <xdr:col>0</xdr:col>
      <xdr:colOff>304800</xdr:colOff>
      <xdr:row>0</xdr:row>
      <xdr:rowOff>0</xdr:rowOff>
    </xdr:from>
    <xdr:to>
      <xdr:col>1</xdr:col>
      <xdr:colOff>752475</xdr:colOff>
      <xdr:row>0</xdr:row>
      <xdr:rowOff>0</xdr:rowOff>
    </xdr:to>
    <xdr:sp>
      <xdr:nvSpPr>
        <xdr:cNvPr id="52301" name="Text Box 77"/>
        <xdr:cNvSpPr txBox="1">
          <a:spLocks noChangeArrowheads="1"/>
        </xdr:cNvSpPr>
      </xdr:nvSpPr>
      <xdr:spPr>
        <a:xfrm flipH="1">
          <a:off x="161925" y="0"/>
          <a:ext cx="161925" cy="0"/>
        </a:xfrm>
        <a:prstGeom prst="rect">
          <a:avLst/>
        </a:prstGeom>
        <a:solidFill>
          <a:srgbClr val="E6FFE6"/>
        </a:solidFill>
        <a:ln w="3175">
          <a:noFill/>
          <a:miter lim="800000"/>
        </a:ln>
        <a:effectLst/>
      </xdr:spPr>
      <xdr:txBody>
        <a:bodyPr vertOverflow="clip" wrap="square" lIns="0" tIns="0" rIns="0" bIns="0" anchor="ctr" upright="1"/>
        <a:lstStyle/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五环科技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  <a:p>
          <a:pPr algn="ctr" rtl="1">
            <a:defRPr sz="1000"/>
          </a:pPr>
          <a:r>
            <a:rPr lang="zh-CN" altLang="en-US" sz="1600" b="1" i="0" strike="noStrike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股份有限公司</a:t>
          </a:r>
          <a:endParaRPr lang="zh-CN" altLang="en-US" sz="1600" b="1" i="0" strike="noStrike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1</xdr:col>
      <xdr:colOff>857250</xdr:colOff>
      <xdr:row>0</xdr:row>
      <xdr:rowOff>0</xdr:rowOff>
    </xdr:from>
    <xdr:to>
      <xdr:col>3</xdr:col>
      <xdr:colOff>1076325</xdr:colOff>
      <xdr:row>0</xdr:row>
      <xdr:rowOff>0</xdr:rowOff>
    </xdr:to>
    <xdr:sp>
      <xdr:nvSpPr>
        <xdr:cNvPr id="52808" name="Text Box 78"/>
        <xdr:cNvSpPr txBox="1">
          <a:spLocks noChangeArrowheads="1"/>
        </xdr:cNvSpPr>
      </xdr:nvSpPr>
      <xdr:spPr>
        <a:xfrm flipH="1">
          <a:off x="323850" y="0"/>
          <a:ext cx="323850" cy="0"/>
        </a:xfrm>
        <a:prstGeom prst="rect">
          <a:avLst/>
        </a:prstGeom>
        <a:noFill/>
        <a:ln w="3175">
          <a:noFill/>
          <a:miter lim="800000"/>
        </a:ln>
      </xdr:spPr>
    </xdr:sp>
    <xdr:clientData/>
  </xdr:twoCellAnchor>
  <xdr:twoCellAnchor editAs="oneCell">
    <xdr:from>
      <xdr:col>62</xdr:col>
      <xdr:colOff>0</xdr:colOff>
      <xdr:row>0</xdr:row>
      <xdr:rowOff>219075</xdr:rowOff>
    </xdr:from>
    <xdr:to>
      <xdr:col>62</xdr:col>
      <xdr:colOff>0</xdr:colOff>
      <xdr:row>2</xdr:row>
      <xdr:rowOff>85725</xdr:rowOff>
    </xdr:to>
    <xdr:pic>
      <xdr:nvPicPr>
        <xdr:cNvPr id="52809" name="Picture 79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039350" y="219075"/>
          <a:ext cx="0" cy="3771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62</xdr:col>
      <xdr:colOff>0</xdr:colOff>
      <xdr:row>0</xdr:row>
      <xdr:rowOff>219075</xdr:rowOff>
    </xdr:from>
    <xdr:to>
      <xdr:col>62</xdr:col>
      <xdr:colOff>0</xdr:colOff>
      <xdr:row>2</xdr:row>
      <xdr:rowOff>76200</xdr:rowOff>
    </xdr:to>
    <xdr:pic>
      <xdr:nvPicPr>
        <xdr:cNvPr id="52810" name="Picture 82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039350" y="219075"/>
          <a:ext cx="0" cy="3676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62</xdr:col>
      <xdr:colOff>0</xdr:colOff>
      <xdr:row>0</xdr:row>
      <xdr:rowOff>0</xdr:rowOff>
    </xdr:from>
    <xdr:to>
      <xdr:col>62</xdr:col>
      <xdr:colOff>0</xdr:colOff>
      <xdr:row>1</xdr:row>
      <xdr:rowOff>123825</xdr:rowOff>
    </xdr:to>
    <xdr:pic>
      <xdr:nvPicPr>
        <xdr:cNvPr id="52811" name="Picture 83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03935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62</xdr:col>
      <xdr:colOff>0</xdr:colOff>
      <xdr:row>0</xdr:row>
      <xdr:rowOff>219075</xdr:rowOff>
    </xdr:from>
    <xdr:to>
      <xdr:col>62</xdr:col>
      <xdr:colOff>0</xdr:colOff>
      <xdr:row>2</xdr:row>
      <xdr:rowOff>104775</xdr:rowOff>
    </xdr:to>
    <xdr:pic>
      <xdr:nvPicPr>
        <xdr:cNvPr id="52812" name="Picture 84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039350" y="219075"/>
          <a:ext cx="0" cy="3962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62</xdr:col>
      <xdr:colOff>0</xdr:colOff>
      <xdr:row>0</xdr:row>
      <xdr:rowOff>0</xdr:rowOff>
    </xdr:from>
    <xdr:to>
      <xdr:col>62</xdr:col>
      <xdr:colOff>0</xdr:colOff>
      <xdr:row>1</xdr:row>
      <xdr:rowOff>123825</xdr:rowOff>
    </xdr:to>
    <xdr:pic>
      <xdr:nvPicPr>
        <xdr:cNvPr id="52813" name="Picture 85" descr="BZ 拷贝1"/>
        <xdr:cNvPicPr>
          <a:picLocks noChangeAspect="1" noChangeArrowheads="1"/>
        </xdr:cNvPicPr>
      </xdr:nvPicPr>
      <xdr:blipFill>
        <a:blip r:embed="rId1"/>
        <a:srcRect/>
        <a:stretch>
          <a:fillRect/>
        </a:stretch>
      </xdr:blipFill>
      <xdr:spPr>
        <a:xfrm>
          <a:off x="10039350" y="0"/>
          <a:ext cx="0" cy="37909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57</xdr:col>
      <xdr:colOff>66675</xdr:colOff>
      <xdr:row>0</xdr:row>
      <xdr:rowOff>180975</xdr:rowOff>
    </xdr:from>
    <xdr:to>
      <xdr:col>60</xdr:col>
      <xdr:colOff>28575</xdr:colOff>
      <xdr:row>2</xdr:row>
      <xdr:rowOff>104775</xdr:rowOff>
    </xdr:to>
    <xdr:pic>
      <xdr:nvPicPr>
        <xdr:cNvPr id="52814" name="Picture 86" descr="t1"/>
        <xdr:cNvPicPr>
          <a:picLocks noChangeAspect="1" noChangeArrowheads="1"/>
        </xdr:cNvPicPr>
      </xdr:nvPicPr>
      <xdr:blipFill>
        <a:blip r:embed="rId2" cstate="print"/>
        <a:srcRect l="11488" t="50876" r="53127" b="4338"/>
        <a:stretch>
          <a:fillRect/>
        </a:stretch>
      </xdr:blipFill>
      <xdr:spPr>
        <a:xfrm>
          <a:off x="9296400" y="180975"/>
          <a:ext cx="447675" cy="4343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BJ25"/>
  <sheetViews>
    <sheetView showZeros="0" view="pageBreakPreview" zoomScaleNormal="110" workbookViewId="0">
      <pane ySplit="3" topLeftCell="A4" activePane="bottomLeft" state="frozen"/>
      <selection/>
      <selection pane="bottomLeft" activeCell="A4" sqref="A4:BJ20"/>
    </sheetView>
  </sheetViews>
  <sheetFormatPr defaultColWidth="9" defaultRowHeight="20.1" customHeight="1"/>
  <cols>
    <col min="1" max="3" width="2.125" style="168" customWidth="1"/>
    <col min="4" max="10" width="2.125" style="169" customWidth="1"/>
    <col min="11" max="63" width="2.125" style="6" customWidth="1"/>
    <col min="64" max="16384" width="9" style="6"/>
  </cols>
  <sheetData>
    <row r="1" s="1" customFormat="1" customHeight="1" spans="1:62">
      <c r="A1" s="170" t="s">
        <v>0</v>
      </c>
      <c r="B1" s="171"/>
      <c r="C1" s="171"/>
      <c r="D1" s="172"/>
      <c r="E1" s="173" t="s">
        <v>1</v>
      </c>
      <c r="F1" s="171"/>
      <c r="G1" s="171"/>
      <c r="H1" s="171"/>
      <c r="I1" s="171"/>
      <c r="J1" s="171"/>
      <c r="K1" s="171"/>
      <c r="L1" s="171"/>
      <c r="M1" s="171"/>
      <c r="N1" s="171"/>
      <c r="O1" s="171"/>
      <c r="P1" s="172"/>
      <c r="Q1" s="173" t="s">
        <v>2</v>
      </c>
      <c r="R1" s="171"/>
      <c r="S1" s="171"/>
      <c r="T1" s="171"/>
      <c r="U1" s="171"/>
      <c r="V1" s="171"/>
      <c r="W1" s="171"/>
      <c r="X1" s="171"/>
      <c r="Y1" s="171"/>
      <c r="Z1" s="171"/>
      <c r="AA1" s="171"/>
      <c r="AB1" s="171"/>
      <c r="AC1" s="171"/>
      <c r="AD1" s="171"/>
      <c r="AE1" s="171"/>
      <c r="AF1" s="171"/>
      <c r="AG1" s="171"/>
      <c r="AH1" s="171"/>
      <c r="AI1" s="171"/>
      <c r="AJ1" s="171"/>
      <c r="AK1" s="171"/>
      <c r="AL1" s="171"/>
      <c r="AM1" s="171"/>
      <c r="AN1" s="171"/>
      <c r="AO1" s="171"/>
      <c r="AP1" s="171"/>
      <c r="AQ1" s="171"/>
      <c r="AR1" s="171"/>
      <c r="AS1" s="171"/>
      <c r="AT1" s="172"/>
      <c r="AU1" s="59" t="s">
        <v>3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customHeight="1" spans="1:62">
      <c r="A2" s="170" t="s">
        <v>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2"/>
      <c r="Q2" s="173" t="s">
        <v>5</v>
      </c>
      <c r="R2" s="171"/>
      <c r="S2" s="171"/>
      <c r="T2" s="171"/>
      <c r="U2" s="171"/>
      <c r="V2" s="171"/>
      <c r="W2" s="171"/>
      <c r="X2" s="171"/>
      <c r="Y2" s="171"/>
      <c r="Z2" s="171"/>
      <c r="AA2" s="171"/>
      <c r="AB2" s="171"/>
      <c r="AC2" s="171"/>
      <c r="AD2" s="171"/>
      <c r="AE2" s="171"/>
      <c r="AF2" s="171"/>
      <c r="AG2" s="171"/>
      <c r="AH2" s="171"/>
      <c r="AI2" s="171"/>
      <c r="AJ2" s="171"/>
      <c r="AK2" s="171"/>
      <c r="AL2" s="171"/>
      <c r="AM2" s="171"/>
      <c r="AN2" s="171"/>
      <c r="AO2" s="171"/>
      <c r="AP2" s="171"/>
      <c r="AQ2" s="171"/>
      <c r="AR2" s="171"/>
      <c r="AS2" s="171"/>
      <c r="AT2" s="172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customHeight="1" spans="1:62">
      <c r="A3" s="173" t="s">
        <v>6</v>
      </c>
      <c r="B3" s="174"/>
      <c r="C3" s="174"/>
      <c r="D3" s="174"/>
      <c r="E3" s="174"/>
      <c r="F3" s="174"/>
      <c r="G3" s="174"/>
      <c r="H3" s="175"/>
      <c r="I3" s="173" t="s">
        <v>7</v>
      </c>
      <c r="J3" s="174"/>
      <c r="K3" s="174"/>
      <c r="L3" s="174"/>
      <c r="M3" s="174"/>
      <c r="N3" s="174"/>
      <c r="O3" s="174"/>
      <c r="P3" s="175"/>
      <c r="Q3" s="173" t="s">
        <v>8</v>
      </c>
      <c r="R3" s="171"/>
      <c r="S3" s="171"/>
      <c r="T3" s="171"/>
      <c r="U3" s="171"/>
      <c r="V3" s="171"/>
      <c r="W3" s="171"/>
      <c r="X3" s="171"/>
      <c r="Y3" s="171"/>
      <c r="Z3" s="171"/>
      <c r="AA3" s="171"/>
      <c r="AB3" s="171"/>
      <c r="AC3" s="171"/>
      <c r="AD3" s="171"/>
      <c r="AE3" s="171"/>
      <c r="AF3" s="171"/>
      <c r="AG3" s="171"/>
      <c r="AH3" s="171"/>
      <c r="AI3" s="171"/>
      <c r="AJ3" s="171"/>
      <c r="AK3" s="171"/>
      <c r="AL3" s="171"/>
      <c r="AM3" s="171"/>
      <c r="AN3" s="171"/>
      <c r="AO3" s="171"/>
      <c r="AP3" s="171"/>
      <c r="AQ3" s="171"/>
      <c r="AR3" s="171"/>
      <c r="AS3" s="171"/>
      <c r="AT3" s="172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167" customFormat="1" customHeight="1" spans="1:62">
      <c r="A4" s="176" t="s">
        <v>9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177"/>
      <c r="AR4" s="177"/>
      <c r="AS4" s="177"/>
      <c r="AT4" s="177"/>
      <c r="AU4" s="177"/>
      <c r="AV4" s="177"/>
      <c r="AW4" s="177"/>
      <c r="AX4" s="177"/>
      <c r="AY4" s="177"/>
      <c r="AZ4" s="177"/>
      <c r="BA4" s="177"/>
      <c r="BB4" s="177"/>
      <c r="BC4" s="177"/>
      <c r="BD4" s="177"/>
      <c r="BE4" s="177"/>
      <c r="BF4" s="177"/>
      <c r="BG4" s="177"/>
      <c r="BH4" s="177"/>
      <c r="BI4" s="177"/>
      <c r="BJ4" s="185"/>
    </row>
    <row r="5" customHeight="1" spans="1:62">
      <c r="A5" s="178"/>
      <c r="B5" s="179"/>
      <c r="C5" s="179"/>
      <c r="D5" s="179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86"/>
    </row>
    <row r="6" customHeight="1" spans="1:62">
      <c r="A6" s="178"/>
      <c r="B6" s="179"/>
      <c r="C6" s="179"/>
      <c r="D6" s="179"/>
      <c r="E6" s="179"/>
      <c r="F6" s="179"/>
      <c r="G6" s="179"/>
      <c r="H6" s="179"/>
      <c r="I6" s="179"/>
      <c r="J6" s="179"/>
      <c r="K6" s="179"/>
      <c r="L6" s="179"/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86"/>
    </row>
    <row r="7" customHeight="1" spans="1:62">
      <c r="A7" s="178"/>
      <c r="B7" s="179"/>
      <c r="C7" s="179"/>
      <c r="D7" s="179"/>
      <c r="E7" s="179"/>
      <c r="F7" s="179"/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86"/>
    </row>
    <row r="8" customHeight="1" spans="1:62">
      <c r="A8" s="178"/>
      <c r="B8" s="179"/>
      <c r="C8" s="179"/>
      <c r="D8" s="179"/>
      <c r="E8" s="179"/>
      <c r="F8" s="179"/>
      <c r="G8" s="179"/>
      <c r="H8" s="179"/>
      <c r="I8" s="179"/>
      <c r="J8" s="179"/>
      <c r="K8" s="179"/>
      <c r="L8" s="179"/>
      <c r="M8" s="179"/>
      <c r="N8" s="179"/>
      <c r="O8" s="179"/>
      <c r="P8" s="179"/>
      <c r="Q8" s="179"/>
      <c r="R8" s="179"/>
      <c r="S8" s="179"/>
      <c r="T8" s="179"/>
      <c r="U8" s="179"/>
      <c r="V8" s="179"/>
      <c r="W8" s="179"/>
      <c r="X8" s="179"/>
      <c r="Y8" s="179"/>
      <c r="Z8" s="179"/>
      <c r="AA8" s="179"/>
      <c r="AB8" s="179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79"/>
      <c r="BB8" s="179"/>
      <c r="BC8" s="179"/>
      <c r="BD8" s="179"/>
      <c r="BE8" s="179"/>
      <c r="BF8" s="179"/>
      <c r="BG8" s="179"/>
      <c r="BH8" s="179"/>
      <c r="BI8" s="179"/>
      <c r="BJ8" s="186"/>
    </row>
    <row r="9" customHeight="1" spans="1:62">
      <c r="A9" s="178"/>
      <c r="B9" s="179"/>
      <c r="C9" s="179"/>
      <c r="D9" s="179"/>
      <c r="E9" s="179"/>
      <c r="F9" s="179"/>
      <c r="G9" s="179"/>
      <c r="H9" s="179"/>
      <c r="I9" s="179"/>
      <c r="J9" s="179"/>
      <c r="K9" s="179"/>
      <c r="L9" s="179"/>
      <c r="M9" s="179"/>
      <c r="N9" s="179"/>
      <c r="O9" s="179"/>
      <c r="P9" s="179"/>
      <c r="Q9" s="179"/>
      <c r="R9" s="179"/>
      <c r="S9" s="179"/>
      <c r="T9" s="179"/>
      <c r="U9" s="179"/>
      <c r="V9" s="179"/>
      <c r="W9" s="179"/>
      <c r="X9" s="179"/>
      <c r="Y9" s="179"/>
      <c r="Z9" s="179"/>
      <c r="AA9" s="179"/>
      <c r="AB9" s="179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79"/>
      <c r="BB9" s="179"/>
      <c r="BC9" s="179"/>
      <c r="BD9" s="179"/>
      <c r="BE9" s="179"/>
      <c r="BF9" s="179"/>
      <c r="BG9" s="179"/>
      <c r="BH9" s="179"/>
      <c r="BI9" s="179"/>
      <c r="BJ9" s="186"/>
    </row>
    <row r="10" customHeight="1" spans="1:62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79"/>
      <c r="S10" s="179"/>
      <c r="T10" s="179"/>
      <c r="U10" s="179"/>
      <c r="V10" s="179"/>
      <c r="W10" s="179"/>
      <c r="X10" s="179"/>
      <c r="Y10" s="179"/>
      <c r="Z10" s="179"/>
      <c r="AA10" s="179"/>
      <c r="AB10" s="179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79"/>
      <c r="BB10" s="179"/>
      <c r="BC10" s="179"/>
      <c r="BD10" s="179"/>
      <c r="BE10" s="179"/>
      <c r="BF10" s="179"/>
      <c r="BG10" s="179"/>
      <c r="BH10" s="179"/>
      <c r="BI10" s="179"/>
      <c r="BJ10" s="186"/>
    </row>
    <row r="11" customHeight="1" spans="1:62">
      <c r="A11" s="178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79"/>
      <c r="S11" s="179"/>
      <c r="T11" s="179"/>
      <c r="U11" s="179"/>
      <c r="V11" s="179"/>
      <c r="W11" s="179"/>
      <c r="X11" s="179"/>
      <c r="Y11" s="179"/>
      <c r="Z11" s="179"/>
      <c r="AA11" s="179"/>
      <c r="AB11" s="179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79"/>
      <c r="BB11" s="179"/>
      <c r="BC11" s="179"/>
      <c r="BD11" s="179"/>
      <c r="BE11" s="179"/>
      <c r="BF11" s="179"/>
      <c r="BG11" s="179"/>
      <c r="BH11" s="179"/>
      <c r="BI11" s="179"/>
      <c r="BJ11" s="186"/>
    </row>
    <row r="12" customHeight="1" spans="1:62">
      <c r="A12" s="178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79"/>
      <c r="S12" s="179"/>
      <c r="T12" s="179"/>
      <c r="U12" s="179"/>
      <c r="V12" s="179"/>
      <c r="W12" s="179"/>
      <c r="X12" s="179"/>
      <c r="Y12" s="179"/>
      <c r="Z12" s="179"/>
      <c r="AA12" s="179"/>
      <c r="AB12" s="179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79"/>
      <c r="BB12" s="179"/>
      <c r="BC12" s="179"/>
      <c r="BD12" s="179"/>
      <c r="BE12" s="179"/>
      <c r="BF12" s="179"/>
      <c r="BG12" s="179"/>
      <c r="BH12" s="179"/>
      <c r="BI12" s="179"/>
      <c r="BJ12" s="186"/>
    </row>
    <row r="13" customHeight="1" spans="1:62">
      <c r="A13" s="178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79"/>
      <c r="S13" s="179"/>
      <c r="T13" s="179"/>
      <c r="U13" s="179"/>
      <c r="V13" s="179"/>
      <c r="W13" s="179"/>
      <c r="X13" s="179"/>
      <c r="Y13" s="179"/>
      <c r="Z13" s="179"/>
      <c r="AA13" s="179"/>
      <c r="AB13" s="179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79"/>
      <c r="BF13" s="179"/>
      <c r="BG13" s="179"/>
      <c r="BH13" s="179"/>
      <c r="BI13" s="179"/>
      <c r="BJ13" s="186"/>
    </row>
    <row r="14" customHeight="1" spans="1:62">
      <c r="A14" s="178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79"/>
      <c r="BB14" s="179"/>
      <c r="BC14" s="179"/>
      <c r="BD14" s="179"/>
      <c r="BE14" s="179"/>
      <c r="BF14" s="179"/>
      <c r="BG14" s="179"/>
      <c r="BH14" s="179"/>
      <c r="BI14" s="179"/>
      <c r="BJ14" s="186"/>
    </row>
    <row r="15" customHeight="1" spans="1:62">
      <c r="A15" s="178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79"/>
      <c r="S15" s="179"/>
      <c r="T15" s="179"/>
      <c r="U15" s="179"/>
      <c r="V15" s="179"/>
      <c r="W15" s="179"/>
      <c r="X15" s="179"/>
      <c r="Y15" s="179"/>
      <c r="Z15" s="179"/>
      <c r="AA15" s="179"/>
      <c r="AB15" s="179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79"/>
      <c r="BB15" s="179"/>
      <c r="BC15" s="179"/>
      <c r="BD15" s="179"/>
      <c r="BE15" s="179"/>
      <c r="BF15" s="179"/>
      <c r="BG15" s="179"/>
      <c r="BH15" s="179"/>
      <c r="BI15" s="179"/>
      <c r="BJ15" s="186"/>
    </row>
    <row r="16" customHeight="1" spans="1:62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79"/>
      <c r="BB16" s="179"/>
      <c r="BC16" s="179"/>
      <c r="BD16" s="179"/>
      <c r="BE16" s="179"/>
      <c r="BF16" s="179"/>
      <c r="BG16" s="179"/>
      <c r="BH16" s="179"/>
      <c r="BI16" s="179"/>
      <c r="BJ16" s="186"/>
    </row>
    <row r="17" customHeight="1" spans="1:62">
      <c r="A17" s="178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79"/>
      <c r="BB17" s="179"/>
      <c r="BC17" s="179"/>
      <c r="BD17" s="179"/>
      <c r="BE17" s="179"/>
      <c r="BF17" s="179"/>
      <c r="BG17" s="179"/>
      <c r="BH17" s="179"/>
      <c r="BI17" s="179"/>
      <c r="BJ17" s="186"/>
    </row>
    <row r="18" customHeight="1" spans="1:62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79"/>
      <c r="BB18" s="179"/>
      <c r="BC18" s="179"/>
      <c r="BD18" s="179"/>
      <c r="BE18" s="179"/>
      <c r="BF18" s="179"/>
      <c r="BG18" s="179"/>
      <c r="BH18" s="179"/>
      <c r="BI18" s="179"/>
      <c r="BJ18" s="186"/>
    </row>
    <row r="19" customHeight="1" spans="1:62">
      <c r="A19" s="178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79"/>
      <c r="BB19" s="179"/>
      <c r="BC19" s="179"/>
      <c r="BD19" s="179"/>
      <c r="BE19" s="179"/>
      <c r="BF19" s="179"/>
      <c r="BG19" s="179"/>
      <c r="BH19" s="179"/>
      <c r="BI19" s="179"/>
      <c r="BJ19" s="186"/>
    </row>
    <row r="20" customHeight="1" spans="1:62">
      <c r="A20" s="180"/>
      <c r="B20" s="181"/>
      <c r="C20" s="181"/>
      <c r="D20" s="181"/>
      <c r="E20" s="181"/>
      <c r="F20" s="181"/>
      <c r="G20" s="181"/>
      <c r="H20" s="181"/>
      <c r="I20" s="181"/>
      <c r="J20" s="181"/>
      <c r="K20" s="181"/>
      <c r="L20" s="181"/>
      <c r="M20" s="181"/>
      <c r="N20" s="181"/>
      <c r="O20" s="181"/>
      <c r="P20" s="181"/>
      <c r="Q20" s="181"/>
      <c r="R20" s="181"/>
      <c r="S20" s="181"/>
      <c r="T20" s="181"/>
      <c r="U20" s="181"/>
      <c r="V20" s="181"/>
      <c r="W20" s="181"/>
      <c r="X20" s="181"/>
      <c r="Y20" s="181"/>
      <c r="Z20" s="181"/>
      <c r="AA20" s="181"/>
      <c r="AB20" s="181"/>
      <c r="AC20" s="181"/>
      <c r="AD20" s="181"/>
      <c r="AE20" s="181"/>
      <c r="AF20" s="181"/>
      <c r="AG20" s="181"/>
      <c r="AH20" s="181"/>
      <c r="AI20" s="181"/>
      <c r="AJ20" s="181"/>
      <c r="AK20" s="181"/>
      <c r="AL20" s="181"/>
      <c r="AM20" s="181"/>
      <c r="AN20" s="181"/>
      <c r="AO20" s="181"/>
      <c r="AP20" s="181"/>
      <c r="AQ20" s="181"/>
      <c r="AR20" s="181"/>
      <c r="AS20" s="181"/>
      <c r="AT20" s="181"/>
      <c r="AU20" s="181"/>
      <c r="AV20" s="181"/>
      <c r="AW20" s="181"/>
      <c r="AX20" s="181"/>
      <c r="AY20" s="181"/>
      <c r="AZ20" s="181"/>
      <c r="BA20" s="181"/>
      <c r="BB20" s="181"/>
      <c r="BC20" s="181"/>
      <c r="BD20" s="181"/>
      <c r="BE20" s="181"/>
      <c r="BF20" s="181"/>
      <c r="BG20" s="181"/>
      <c r="BH20" s="181"/>
      <c r="BI20" s="181"/>
      <c r="BJ20" s="187"/>
    </row>
    <row r="21" customHeight="1" spans="1:62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  <c r="N21" s="143"/>
      <c r="O21" s="143"/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  <c r="AL21" s="143"/>
      <c r="AM21" s="143"/>
      <c r="AN21" s="143"/>
      <c r="AO21" s="143"/>
      <c r="AP21" s="143"/>
      <c r="AQ21" s="143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3"/>
      <c r="BD21" s="143"/>
      <c r="BE21" s="143"/>
      <c r="BF21" s="143"/>
      <c r="BG21" s="143"/>
      <c r="BH21" s="158"/>
      <c r="BI21" s="158"/>
      <c r="BJ21" s="158"/>
    </row>
    <row r="22" customHeight="1" spans="1:62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43"/>
      <c r="U22" s="143"/>
      <c r="V22" s="143"/>
      <c r="W22" s="143"/>
      <c r="X22" s="143"/>
      <c r="Y22" s="143"/>
      <c r="Z22" s="143"/>
      <c r="AA22" s="143"/>
      <c r="AB22" s="143"/>
      <c r="AC22" s="143"/>
      <c r="AD22" s="143"/>
      <c r="AE22" s="143"/>
      <c r="AF22" s="143"/>
      <c r="AG22" s="143"/>
      <c r="AH22" s="143"/>
      <c r="AI22" s="143"/>
      <c r="AJ22" s="143"/>
      <c r="AK22" s="143"/>
      <c r="AL22" s="143"/>
      <c r="AM22" s="143"/>
      <c r="AN22" s="143"/>
      <c r="AO22" s="143"/>
      <c r="AP22" s="143"/>
      <c r="AQ22" s="143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3"/>
      <c r="BD22" s="143"/>
      <c r="BE22" s="143"/>
      <c r="BF22" s="143"/>
      <c r="BG22" s="143"/>
      <c r="BH22" s="158"/>
      <c r="BI22" s="158"/>
      <c r="BJ22" s="158"/>
    </row>
    <row r="23" customHeight="1" spans="1:62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43"/>
      <c r="U23" s="143"/>
      <c r="V23" s="143"/>
      <c r="W23" s="143"/>
      <c r="X23" s="143"/>
      <c r="Y23" s="143"/>
      <c r="Z23" s="143"/>
      <c r="AA23" s="143"/>
      <c r="AB23" s="143"/>
      <c r="AC23" s="143"/>
      <c r="AD23" s="143"/>
      <c r="AE23" s="143"/>
      <c r="AF23" s="143"/>
      <c r="AG23" s="143"/>
      <c r="AH23" s="143"/>
      <c r="AI23" s="143"/>
      <c r="AJ23" s="143"/>
      <c r="AK23" s="143"/>
      <c r="AL23" s="143"/>
      <c r="AM23" s="143"/>
      <c r="AN23" s="143"/>
      <c r="AO23" s="143"/>
      <c r="AP23" s="143"/>
      <c r="AQ23" s="143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3"/>
      <c r="BD23" s="143"/>
      <c r="BE23" s="143"/>
      <c r="BF23" s="143"/>
      <c r="BG23" s="143"/>
      <c r="BH23" s="158"/>
      <c r="BI23" s="158"/>
      <c r="BJ23" s="158"/>
    </row>
    <row r="24" customHeight="1" spans="1:62">
      <c r="A24" s="182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2"/>
      <c r="P24" s="182"/>
      <c r="Q24" s="182"/>
      <c r="R24" s="182"/>
      <c r="S24" s="182"/>
      <c r="T24" s="182"/>
      <c r="U24" s="182"/>
      <c r="V24" s="182"/>
      <c r="W24" s="182"/>
      <c r="X24" s="182"/>
      <c r="Y24" s="182"/>
      <c r="Z24" s="182"/>
      <c r="AA24" s="182"/>
      <c r="AB24" s="182"/>
      <c r="AC24" s="182"/>
      <c r="AD24" s="182"/>
      <c r="AE24" s="182"/>
      <c r="AF24" s="182"/>
      <c r="AG24" s="182"/>
      <c r="AH24" s="182"/>
      <c r="AI24" s="182"/>
      <c r="AJ24" s="182"/>
      <c r="AK24" s="182"/>
      <c r="AL24" s="182"/>
      <c r="AM24" s="182"/>
      <c r="AN24" s="182"/>
      <c r="AO24" s="182" t="s">
        <v>1</v>
      </c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8">
        <v>2</v>
      </c>
      <c r="BI24" s="188"/>
      <c r="BJ24" s="188"/>
    </row>
    <row r="25" s="167" customFormat="1" customHeight="1" spans="1:62">
      <c r="A25" s="183" t="s">
        <v>10</v>
      </c>
      <c r="B25" s="184"/>
      <c r="C25" s="184"/>
      <c r="D25" s="184"/>
      <c r="E25" s="184"/>
      <c r="F25" s="184"/>
      <c r="G25" s="184"/>
      <c r="H25" s="184"/>
      <c r="I25" s="184"/>
      <c r="J25" s="184"/>
      <c r="K25" s="183" t="s">
        <v>11</v>
      </c>
      <c r="L25" s="184"/>
      <c r="M25" s="184"/>
      <c r="N25" s="184"/>
      <c r="O25" s="184"/>
      <c r="P25" s="184"/>
      <c r="Q25" s="184"/>
      <c r="R25" s="184"/>
      <c r="S25" s="184"/>
      <c r="T25" s="184"/>
      <c r="U25" s="183" t="s">
        <v>12</v>
      </c>
      <c r="V25" s="184"/>
      <c r="W25" s="184"/>
      <c r="X25" s="184"/>
      <c r="Y25" s="184"/>
      <c r="Z25" s="184"/>
      <c r="AA25" s="184"/>
      <c r="AB25" s="184"/>
      <c r="AC25" s="184"/>
      <c r="AD25" s="184"/>
      <c r="AE25" s="183" t="s">
        <v>13</v>
      </c>
      <c r="AF25" s="184"/>
      <c r="AG25" s="184"/>
      <c r="AH25" s="184"/>
      <c r="AI25" s="184"/>
      <c r="AJ25" s="184"/>
      <c r="AK25" s="184"/>
      <c r="AL25" s="184"/>
      <c r="AM25" s="184"/>
      <c r="AN25" s="184"/>
      <c r="AO25" s="183" t="s">
        <v>14</v>
      </c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9" t="s">
        <v>15</v>
      </c>
      <c r="BI25" s="190"/>
      <c r="BJ25" s="190"/>
    </row>
  </sheetData>
  <sheetProtection password="CD1D" sheet="1" formatCells="0" formatColumns="0" formatRows="0"/>
  <mergeCells count="40">
    <mergeCell ref="A1:D1"/>
    <mergeCell ref="E1:P1"/>
    <mergeCell ref="Q1:AT1"/>
    <mergeCell ref="A2:P2"/>
    <mergeCell ref="Q2:AT2"/>
    <mergeCell ref="A3:H3"/>
    <mergeCell ref="I3:P3"/>
    <mergeCell ref="Q3:AT3"/>
    <mergeCell ref="A21:J21"/>
    <mergeCell ref="K21:T21"/>
    <mergeCell ref="U21:AD21"/>
    <mergeCell ref="AE21:AN21"/>
    <mergeCell ref="AO21:BG21"/>
    <mergeCell ref="BH21:BJ21"/>
    <mergeCell ref="A22:J22"/>
    <mergeCell ref="K22:T22"/>
    <mergeCell ref="U22:AD22"/>
    <mergeCell ref="AE22:AN22"/>
    <mergeCell ref="AO22:BG22"/>
    <mergeCell ref="BH22:BJ22"/>
    <mergeCell ref="A23:J23"/>
    <mergeCell ref="K23:T23"/>
    <mergeCell ref="U23:AD23"/>
    <mergeCell ref="AE23:AN23"/>
    <mergeCell ref="AO23:BG23"/>
    <mergeCell ref="BH23:BJ23"/>
    <mergeCell ref="A24:J24"/>
    <mergeCell ref="K24:T24"/>
    <mergeCell ref="U24:AD24"/>
    <mergeCell ref="AE24:AN24"/>
    <mergeCell ref="AO24:BG24"/>
    <mergeCell ref="BH24:BJ24"/>
    <mergeCell ref="A25:J25"/>
    <mergeCell ref="K25:T25"/>
    <mergeCell ref="U25:AD25"/>
    <mergeCell ref="AE25:AN25"/>
    <mergeCell ref="AO25:BG25"/>
    <mergeCell ref="BH25:BJ25"/>
    <mergeCell ref="AU1:BJ3"/>
    <mergeCell ref="A4:BJ20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1:BJ31"/>
  <sheetViews>
    <sheetView showZeros="0" view="pageBreakPreview" zoomScale="90" zoomScaleNormal="110" workbookViewId="0">
      <selection activeCell="T26" sqref="T26:AS26"/>
    </sheetView>
  </sheetViews>
  <sheetFormatPr defaultColWidth="9" defaultRowHeight="15.6" customHeight="1"/>
  <cols>
    <col min="1" max="10" width="2.125" style="3" customWidth="1"/>
    <col min="11" max="22" width="2.125" style="4" customWidth="1"/>
    <col min="23" max="55" width="2.125" style="5" customWidth="1"/>
    <col min="56" max="62" width="2.125" style="4" customWidth="1"/>
    <col min="63" max="63" width="2.125" style="6" customWidth="1"/>
    <col min="64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135" customFormat="1" customHeight="1" spans="1:62">
      <c r="A4" s="136" t="s">
        <v>16</v>
      </c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46"/>
      <c r="T4" s="147" t="s">
        <v>17</v>
      </c>
      <c r="U4" s="148"/>
      <c r="V4" s="148"/>
      <c r="W4" s="148"/>
      <c r="X4" s="148"/>
      <c r="Y4" s="148"/>
      <c r="Z4" s="148"/>
      <c r="AA4" s="148"/>
      <c r="AB4" s="148"/>
      <c r="AC4" s="148"/>
      <c r="AD4" s="148"/>
      <c r="AE4" s="148"/>
      <c r="AF4" s="148"/>
      <c r="AG4" s="148"/>
      <c r="AH4" s="148"/>
      <c r="AI4" s="148"/>
      <c r="AJ4" s="148"/>
      <c r="AK4" s="148"/>
      <c r="AL4" s="148"/>
      <c r="AM4" s="148"/>
      <c r="AN4" s="148"/>
      <c r="AO4" s="148"/>
      <c r="AP4" s="148"/>
      <c r="AQ4" s="148"/>
      <c r="AR4" s="148"/>
      <c r="AS4" s="159"/>
      <c r="AT4" s="147" t="s">
        <v>18</v>
      </c>
      <c r="AU4" s="148"/>
      <c r="AV4" s="148"/>
      <c r="AW4" s="148"/>
      <c r="AX4" s="159"/>
      <c r="AY4" s="164" t="s">
        <v>19</v>
      </c>
      <c r="AZ4" s="148"/>
      <c r="BA4" s="148"/>
      <c r="BB4" s="148"/>
      <c r="BC4" s="148"/>
      <c r="BD4" s="148"/>
      <c r="BE4" s="148"/>
      <c r="BF4" s="159"/>
      <c r="BG4" s="147" t="s">
        <v>20</v>
      </c>
      <c r="BH4" s="148"/>
      <c r="BI4" s="148"/>
      <c r="BJ4" s="159"/>
    </row>
    <row r="5" s="135" customFormat="1" customHeight="1" spans="1:62">
      <c r="A5" s="138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49"/>
      <c r="T5" s="150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60"/>
      <c r="AT5" s="150"/>
      <c r="AU5" s="151"/>
      <c r="AV5" s="151"/>
      <c r="AW5" s="151"/>
      <c r="AX5" s="160"/>
      <c r="AY5" s="165"/>
      <c r="AZ5" s="151"/>
      <c r="BA5" s="151"/>
      <c r="BB5" s="151"/>
      <c r="BC5" s="151"/>
      <c r="BD5" s="151"/>
      <c r="BE5" s="151"/>
      <c r="BF5" s="160"/>
      <c r="BG5" s="150"/>
      <c r="BH5" s="151"/>
      <c r="BI5" s="151"/>
      <c r="BJ5" s="160"/>
    </row>
    <row r="6" s="135" customFormat="1" customHeight="1" spans="1:62">
      <c r="A6" s="140"/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141"/>
      <c r="P6" s="141"/>
      <c r="Q6" s="141"/>
      <c r="R6" s="141"/>
      <c r="S6" s="152"/>
      <c r="T6" s="153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154"/>
      <c r="AN6" s="154"/>
      <c r="AO6" s="154"/>
      <c r="AP6" s="154"/>
      <c r="AQ6" s="154"/>
      <c r="AR6" s="154"/>
      <c r="AS6" s="161"/>
      <c r="AT6" s="153"/>
      <c r="AU6" s="154"/>
      <c r="AV6" s="154"/>
      <c r="AW6" s="154"/>
      <c r="AX6" s="161"/>
      <c r="AY6" s="153"/>
      <c r="AZ6" s="154"/>
      <c r="BA6" s="154"/>
      <c r="BB6" s="154"/>
      <c r="BC6" s="154"/>
      <c r="BD6" s="154"/>
      <c r="BE6" s="154"/>
      <c r="BF6" s="161"/>
      <c r="BG6" s="153"/>
      <c r="BH6" s="154"/>
      <c r="BI6" s="154"/>
      <c r="BJ6" s="161"/>
    </row>
    <row r="7" customHeight="1" spans="1:62">
      <c r="A7" s="142"/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55" t="s">
        <v>21</v>
      </c>
      <c r="U7" s="156" t="s">
        <v>21</v>
      </c>
      <c r="V7" s="156" t="s">
        <v>21</v>
      </c>
      <c r="W7" s="156" t="s">
        <v>21</v>
      </c>
      <c r="X7" s="156" t="s">
        <v>21</v>
      </c>
      <c r="Y7" s="156" t="s">
        <v>21</v>
      </c>
      <c r="Z7" s="156" t="s">
        <v>21</v>
      </c>
      <c r="AA7" s="156" t="s">
        <v>21</v>
      </c>
      <c r="AB7" s="156" t="s">
        <v>21</v>
      </c>
      <c r="AC7" s="156" t="s">
        <v>21</v>
      </c>
      <c r="AD7" s="156" t="s">
        <v>21</v>
      </c>
      <c r="AE7" s="156" t="s">
        <v>21</v>
      </c>
      <c r="AF7" s="156" t="s">
        <v>21</v>
      </c>
      <c r="AG7" s="156" t="s">
        <v>21</v>
      </c>
      <c r="AH7" s="156" t="s">
        <v>21</v>
      </c>
      <c r="AI7" s="156" t="s">
        <v>21</v>
      </c>
      <c r="AJ7" s="156" t="s">
        <v>21</v>
      </c>
      <c r="AK7" s="156" t="s">
        <v>21</v>
      </c>
      <c r="AL7" s="156" t="s">
        <v>21</v>
      </c>
      <c r="AM7" s="156" t="s">
        <v>21</v>
      </c>
      <c r="AN7" s="156" t="s">
        <v>21</v>
      </c>
      <c r="AO7" s="156" t="s">
        <v>21</v>
      </c>
      <c r="AP7" s="156" t="s">
        <v>21</v>
      </c>
      <c r="AQ7" s="156" t="s">
        <v>21</v>
      </c>
      <c r="AR7" s="156" t="s">
        <v>21</v>
      </c>
      <c r="AS7" s="156" t="s">
        <v>21</v>
      </c>
      <c r="AT7" s="117" t="str">
        <f>IF(COUNTIF(监控表T!AR:AR,"AIR-RTD")=0,"---",COUNTIF(监控表T!AR:AR,"AIR-RTD"))</f>
        <v>---</v>
      </c>
      <c r="AU7" s="117"/>
      <c r="AV7" s="117"/>
      <c r="AW7" s="117"/>
      <c r="AX7" s="117"/>
      <c r="AY7" s="158" t="s">
        <v>22</v>
      </c>
      <c r="AZ7" s="158" t="s">
        <v>22</v>
      </c>
      <c r="BA7" s="158" t="s">
        <v>22</v>
      </c>
      <c r="BB7" s="158" t="s">
        <v>22</v>
      </c>
      <c r="BC7" s="158" t="s">
        <v>22</v>
      </c>
      <c r="BD7" s="158" t="s">
        <v>22</v>
      </c>
      <c r="BE7" s="158" t="s">
        <v>22</v>
      </c>
      <c r="BF7" s="158" t="s">
        <v>22</v>
      </c>
      <c r="BG7" s="158">
        <v>1</v>
      </c>
      <c r="BH7" s="158">
        <v>1</v>
      </c>
      <c r="BI7" s="158">
        <v>1</v>
      </c>
      <c r="BJ7" s="158">
        <v>1</v>
      </c>
    </row>
    <row r="8" customHeight="1" spans="1:62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56" t="s">
        <v>23</v>
      </c>
      <c r="U8" s="156" t="s">
        <v>23</v>
      </c>
      <c r="V8" s="156" t="s">
        <v>23</v>
      </c>
      <c r="W8" s="156" t="s">
        <v>23</v>
      </c>
      <c r="X8" s="156" t="s">
        <v>23</v>
      </c>
      <c r="Y8" s="156" t="s">
        <v>23</v>
      </c>
      <c r="Z8" s="156" t="s">
        <v>23</v>
      </c>
      <c r="AA8" s="156" t="s">
        <v>23</v>
      </c>
      <c r="AB8" s="156" t="s">
        <v>23</v>
      </c>
      <c r="AC8" s="156" t="s">
        <v>23</v>
      </c>
      <c r="AD8" s="156" t="s">
        <v>23</v>
      </c>
      <c r="AE8" s="156" t="s">
        <v>23</v>
      </c>
      <c r="AF8" s="156" t="s">
        <v>23</v>
      </c>
      <c r="AG8" s="156" t="s">
        <v>23</v>
      </c>
      <c r="AH8" s="156" t="s">
        <v>23</v>
      </c>
      <c r="AI8" s="156" t="s">
        <v>23</v>
      </c>
      <c r="AJ8" s="156" t="s">
        <v>23</v>
      </c>
      <c r="AK8" s="156" t="s">
        <v>23</v>
      </c>
      <c r="AL8" s="156" t="s">
        <v>23</v>
      </c>
      <c r="AM8" s="156" t="s">
        <v>23</v>
      </c>
      <c r="AN8" s="156" t="s">
        <v>23</v>
      </c>
      <c r="AO8" s="156" t="s">
        <v>23</v>
      </c>
      <c r="AP8" s="156" t="s">
        <v>23</v>
      </c>
      <c r="AQ8" s="156" t="s">
        <v>23</v>
      </c>
      <c r="AR8" s="156" t="s">
        <v>23</v>
      </c>
      <c r="AS8" s="156" t="s">
        <v>23</v>
      </c>
      <c r="AT8" s="117">
        <f>IF(COUNTIF(监控表T!AR:AR,"AI-RTD")=0,"---",COUNTIF(监控表T!AR:AR,"AI-RTD"))</f>
        <v>21</v>
      </c>
      <c r="AU8" s="117"/>
      <c r="AV8" s="117"/>
      <c r="AW8" s="117"/>
      <c r="AX8" s="117"/>
      <c r="AY8" s="158" t="s">
        <v>24</v>
      </c>
      <c r="AZ8" s="158" t="s">
        <v>24</v>
      </c>
      <c r="BA8" s="158" t="s">
        <v>24</v>
      </c>
      <c r="BB8" s="158" t="s">
        <v>24</v>
      </c>
      <c r="BC8" s="158" t="s">
        <v>24</v>
      </c>
      <c r="BD8" s="158" t="s">
        <v>24</v>
      </c>
      <c r="BE8" s="158" t="s">
        <v>24</v>
      </c>
      <c r="BF8" s="158" t="s">
        <v>24</v>
      </c>
      <c r="BG8" s="158">
        <v>2</v>
      </c>
      <c r="BH8" s="158">
        <v>2</v>
      </c>
      <c r="BI8" s="158">
        <v>2</v>
      </c>
      <c r="BJ8" s="158">
        <v>2</v>
      </c>
    </row>
    <row r="9" customHeight="1" spans="1:62">
      <c r="A9" s="143"/>
      <c r="B9" s="14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55" t="s">
        <v>25</v>
      </c>
      <c r="U9" s="156" t="s">
        <v>25</v>
      </c>
      <c r="V9" s="156" t="s">
        <v>25</v>
      </c>
      <c r="W9" s="156" t="s">
        <v>25</v>
      </c>
      <c r="X9" s="156" t="s">
        <v>25</v>
      </c>
      <c r="Y9" s="156" t="s">
        <v>25</v>
      </c>
      <c r="Z9" s="156" t="s">
        <v>25</v>
      </c>
      <c r="AA9" s="156" t="s">
        <v>25</v>
      </c>
      <c r="AB9" s="156" t="s">
        <v>25</v>
      </c>
      <c r="AC9" s="156" t="s">
        <v>25</v>
      </c>
      <c r="AD9" s="156" t="s">
        <v>25</v>
      </c>
      <c r="AE9" s="156" t="s">
        <v>25</v>
      </c>
      <c r="AF9" s="156" t="s">
        <v>25</v>
      </c>
      <c r="AG9" s="156" t="s">
        <v>25</v>
      </c>
      <c r="AH9" s="156" t="s">
        <v>25</v>
      </c>
      <c r="AI9" s="156" t="s">
        <v>25</v>
      </c>
      <c r="AJ9" s="156" t="s">
        <v>25</v>
      </c>
      <c r="AK9" s="156" t="s">
        <v>25</v>
      </c>
      <c r="AL9" s="156" t="s">
        <v>25</v>
      </c>
      <c r="AM9" s="156" t="s">
        <v>25</v>
      </c>
      <c r="AN9" s="156" t="s">
        <v>25</v>
      </c>
      <c r="AO9" s="156" t="s">
        <v>25</v>
      </c>
      <c r="AP9" s="156" t="s">
        <v>25</v>
      </c>
      <c r="AQ9" s="156" t="s">
        <v>25</v>
      </c>
      <c r="AR9" s="156" t="s">
        <v>25</v>
      </c>
      <c r="AS9" s="156" t="s">
        <v>25</v>
      </c>
      <c r="AT9" s="117" t="str">
        <f>IF(COUNTIF(监控表T!AR:AR,"AIR-T/C")=0,"---",COUNTIF(监控表T!AR:AR,"AIR-T/C"))</f>
        <v>---</v>
      </c>
      <c r="AU9" s="117"/>
      <c r="AV9" s="117"/>
      <c r="AW9" s="117"/>
      <c r="AX9" s="117"/>
      <c r="AY9" s="158" t="s">
        <v>26</v>
      </c>
      <c r="AZ9" s="158" t="s">
        <v>26</v>
      </c>
      <c r="BA9" s="158" t="s">
        <v>26</v>
      </c>
      <c r="BB9" s="158" t="s">
        <v>26</v>
      </c>
      <c r="BC9" s="158" t="s">
        <v>26</v>
      </c>
      <c r="BD9" s="158" t="s">
        <v>26</v>
      </c>
      <c r="BE9" s="158" t="s">
        <v>26</v>
      </c>
      <c r="BF9" s="158" t="s">
        <v>26</v>
      </c>
      <c r="BG9" s="158">
        <v>3</v>
      </c>
      <c r="BH9" s="158">
        <v>3</v>
      </c>
      <c r="BI9" s="158">
        <v>3</v>
      </c>
      <c r="BJ9" s="158">
        <v>3</v>
      </c>
    </row>
    <row r="10" customHeight="1" spans="1:62">
      <c r="A10" s="143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56" t="s">
        <v>27</v>
      </c>
      <c r="U10" s="156" t="s">
        <v>27</v>
      </c>
      <c r="V10" s="156" t="s">
        <v>27</v>
      </c>
      <c r="W10" s="156" t="s">
        <v>27</v>
      </c>
      <c r="X10" s="156" t="s">
        <v>27</v>
      </c>
      <c r="Y10" s="156" t="s">
        <v>27</v>
      </c>
      <c r="Z10" s="156" t="s">
        <v>27</v>
      </c>
      <c r="AA10" s="156" t="s">
        <v>27</v>
      </c>
      <c r="AB10" s="156" t="s">
        <v>27</v>
      </c>
      <c r="AC10" s="156" t="s">
        <v>27</v>
      </c>
      <c r="AD10" s="156" t="s">
        <v>27</v>
      </c>
      <c r="AE10" s="156" t="s">
        <v>27</v>
      </c>
      <c r="AF10" s="156" t="s">
        <v>27</v>
      </c>
      <c r="AG10" s="156" t="s">
        <v>27</v>
      </c>
      <c r="AH10" s="156" t="s">
        <v>27</v>
      </c>
      <c r="AI10" s="156" t="s">
        <v>27</v>
      </c>
      <c r="AJ10" s="156" t="s">
        <v>27</v>
      </c>
      <c r="AK10" s="156" t="s">
        <v>27</v>
      </c>
      <c r="AL10" s="156" t="s">
        <v>27</v>
      </c>
      <c r="AM10" s="156" t="s">
        <v>27</v>
      </c>
      <c r="AN10" s="156" t="s">
        <v>27</v>
      </c>
      <c r="AO10" s="156" t="s">
        <v>27</v>
      </c>
      <c r="AP10" s="156" t="s">
        <v>27</v>
      </c>
      <c r="AQ10" s="156" t="s">
        <v>27</v>
      </c>
      <c r="AR10" s="156" t="s">
        <v>27</v>
      </c>
      <c r="AS10" s="156" t="s">
        <v>27</v>
      </c>
      <c r="AT10" s="117" t="str">
        <f>IF(COUNTIF(监控表T!AR:AR,"AI-T/C")=0,"---",COUNTIF(监控表T!AR:AR,"AI-T/C"))</f>
        <v>---</v>
      </c>
      <c r="AU10" s="117"/>
      <c r="AV10" s="117"/>
      <c r="AW10" s="117"/>
      <c r="AX10" s="117"/>
      <c r="AY10" s="158" t="s">
        <v>28</v>
      </c>
      <c r="AZ10" s="158" t="s">
        <v>28</v>
      </c>
      <c r="BA10" s="158" t="s">
        <v>28</v>
      </c>
      <c r="BB10" s="158" t="s">
        <v>28</v>
      </c>
      <c r="BC10" s="158" t="s">
        <v>28</v>
      </c>
      <c r="BD10" s="158" t="s">
        <v>28</v>
      </c>
      <c r="BE10" s="158" t="s">
        <v>28</v>
      </c>
      <c r="BF10" s="158" t="s">
        <v>28</v>
      </c>
      <c r="BG10" s="158">
        <v>4</v>
      </c>
      <c r="BH10" s="158">
        <v>4</v>
      </c>
      <c r="BI10" s="158">
        <v>4</v>
      </c>
      <c r="BJ10" s="158">
        <v>4</v>
      </c>
    </row>
    <row r="11" customHeight="1" spans="1:62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  <c r="O11" s="143"/>
      <c r="P11" s="143"/>
      <c r="Q11" s="143"/>
      <c r="R11" s="143"/>
      <c r="S11" s="143"/>
      <c r="T11" s="155" t="s">
        <v>29</v>
      </c>
      <c r="U11" s="156" t="s">
        <v>30</v>
      </c>
      <c r="V11" s="156" t="s">
        <v>30</v>
      </c>
      <c r="W11" s="156" t="s">
        <v>30</v>
      </c>
      <c r="X11" s="156" t="s">
        <v>30</v>
      </c>
      <c r="Y11" s="156" t="s">
        <v>30</v>
      </c>
      <c r="Z11" s="156" t="s">
        <v>30</v>
      </c>
      <c r="AA11" s="156" t="s">
        <v>30</v>
      </c>
      <c r="AB11" s="156" t="s">
        <v>30</v>
      </c>
      <c r="AC11" s="156" t="s">
        <v>30</v>
      </c>
      <c r="AD11" s="156" t="s">
        <v>30</v>
      </c>
      <c r="AE11" s="156" t="s">
        <v>30</v>
      </c>
      <c r="AF11" s="156" t="s">
        <v>30</v>
      </c>
      <c r="AG11" s="156" t="s">
        <v>30</v>
      </c>
      <c r="AH11" s="156" t="s">
        <v>30</v>
      </c>
      <c r="AI11" s="156" t="s">
        <v>30</v>
      </c>
      <c r="AJ11" s="156" t="s">
        <v>30</v>
      </c>
      <c r="AK11" s="156" t="s">
        <v>30</v>
      </c>
      <c r="AL11" s="156" t="s">
        <v>30</v>
      </c>
      <c r="AM11" s="156" t="s">
        <v>30</v>
      </c>
      <c r="AN11" s="156" t="s">
        <v>30</v>
      </c>
      <c r="AO11" s="156" t="s">
        <v>30</v>
      </c>
      <c r="AP11" s="156" t="s">
        <v>30</v>
      </c>
      <c r="AQ11" s="156" t="s">
        <v>30</v>
      </c>
      <c r="AR11" s="156" t="s">
        <v>30</v>
      </c>
      <c r="AS11" s="156" t="s">
        <v>30</v>
      </c>
      <c r="AT11" s="117" t="str">
        <f>IF(COUNTIF(监控表AI!AR:AR,"AIR-E")=0,"---",COUNTIF(监控表AI!AR:AR,"AIR-E"))</f>
        <v>---</v>
      </c>
      <c r="AU11" s="117"/>
      <c r="AV11" s="117"/>
      <c r="AW11" s="117"/>
      <c r="AX11" s="117"/>
      <c r="AY11" s="158" t="s">
        <v>31</v>
      </c>
      <c r="AZ11" s="158" t="s">
        <v>31</v>
      </c>
      <c r="BA11" s="158" t="s">
        <v>31</v>
      </c>
      <c r="BB11" s="158" t="s">
        <v>31</v>
      </c>
      <c r="BC11" s="158" t="s">
        <v>31</v>
      </c>
      <c r="BD11" s="158" t="s">
        <v>31</v>
      </c>
      <c r="BE11" s="158" t="s">
        <v>31</v>
      </c>
      <c r="BF11" s="158" t="s">
        <v>31</v>
      </c>
      <c r="BG11" s="158">
        <v>5</v>
      </c>
      <c r="BH11" s="158">
        <v>5</v>
      </c>
      <c r="BI11" s="158">
        <v>5</v>
      </c>
      <c r="BJ11" s="158">
        <v>5</v>
      </c>
    </row>
    <row r="12" customHeight="1" spans="1:62">
      <c r="A12" s="143"/>
      <c r="B12" s="143"/>
      <c r="C12" s="143"/>
      <c r="D12" s="143"/>
      <c r="E12" s="143"/>
      <c r="F12" s="143"/>
      <c r="G12" s="143"/>
      <c r="H12" s="143"/>
      <c r="I12" s="143"/>
      <c r="J12" s="143"/>
      <c r="K12" s="143"/>
      <c r="L12" s="143"/>
      <c r="M12" s="143"/>
      <c r="N12" s="143"/>
      <c r="O12" s="143"/>
      <c r="P12" s="143"/>
      <c r="Q12" s="143"/>
      <c r="R12" s="143"/>
      <c r="S12" s="143"/>
      <c r="T12" s="155" t="s">
        <v>32</v>
      </c>
      <c r="U12" s="156" t="s">
        <v>33</v>
      </c>
      <c r="V12" s="156" t="s">
        <v>33</v>
      </c>
      <c r="W12" s="156" t="s">
        <v>33</v>
      </c>
      <c r="X12" s="156" t="s">
        <v>33</v>
      </c>
      <c r="Y12" s="156" t="s">
        <v>33</v>
      </c>
      <c r="Z12" s="156" t="s">
        <v>33</v>
      </c>
      <c r="AA12" s="156" t="s">
        <v>33</v>
      </c>
      <c r="AB12" s="156" t="s">
        <v>33</v>
      </c>
      <c r="AC12" s="156" t="s">
        <v>33</v>
      </c>
      <c r="AD12" s="156" t="s">
        <v>33</v>
      </c>
      <c r="AE12" s="156" t="s">
        <v>33</v>
      </c>
      <c r="AF12" s="156" t="s">
        <v>33</v>
      </c>
      <c r="AG12" s="156" t="s">
        <v>33</v>
      </c>
      <c r="AH12" s="156" t="s">
        <v>33</v>
      </c>
      <c r="AI12" s="156" t="s">
        <v>33</v>
      </c>
      <c r="AJ12" s="156" t="s">
        <v>33</v>
      </c>
      <c r="AK12" s="156" t="s">
        <v>33</v>
      </c>
      <c r="AL12" s="156" t="s">
        <v>33</v>
      </c>
      <c r="AM12" s="156" t="s">
        <v>33</v>
      </c>
      <c r="AN12" s="156" t="s">
        <v>33</v>
      </c>
      <c r="AO12" s="156" t="s">
        <v>33</v>
      </c>
      <c r="AP12" s="156" t="s">
        <v>33</v>
      </c>
      <c r="AQ12" s="156" t="s">
        <v>33</v>
      </c>
      <c r="AR12" s="156" t="s">
        <v>33</v>
      </c>
      <c r="AS12" s="156" t="s">
        <v>33</v>
      </c>
      <c r="AT12" s="117">
        <f>IF(COUNTIF(监控表AI!AR:AR,"AI-E")=0,"---",COUNTIF(监控表AI!AR:AR,"AI-E"))</f>
        <v>11</v>
      </c>
      <c r="AU12" s="117"/>
      <c r="AV12" s="117"/>
      <c r="AW12" s="117"/>
      <c r="AX12" s="117"/>
      <c r="AY12" s="158" t="s">
        <v>34</v>
      </c>
      <c r="AZ12" s="158" t="s">
        <v>34</v>
      </c>
      <c r="BA12" s="158" t="s">
        <v>34</v>
      </c>
      <c r="BB12" s="158" t="s">
        <v>34</v>
      </c>
      <c r="BC12" s="158" t="s">
        <v>34</v>
      </c>
      <c r="BD12" s="158" t="s">
        <v>34</v>
      </c>
      <c r="BE12" s="158" t="s">
        <v>34</v>
      </c>
      <c r="BF12" s="158" t="s">
        <v>34</v>
      </c>
      <c r="BG12" s="158">
        <v>6</v>
      </c>
      <c r="BH12" s="158">
        <v>6</v>
      </c>
      <c r="BI12" s="158">
        <v>6</v>
      </c>
      <c r="BJ12" s="158">
        <v>6</v>
      </c>
    </row>
    <row r="13" customHeight="1" spans="1:62">
      <c r="A13" s="143"/>
      <c r="B13" s="143"/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3"/>
      <c r="S13" s="143"/>
      <c r="T13" s="155" t="s">
        <v>35</v>
      </c>
      <c r="U13" s="156" t="s">
        <v>36</v>
      </c>
      <c r="V13" s="156" t="s">
        <v>36</v>
      </c>
      <c r="W13" s="156" t="s">
        <v>36</v>
      </c>
      <c r="X13" s="156" t="s">
        <v>36</v>
      </c>
      <c r="Y13" s="156" t="s">
        <v>36</v>
      </c>
      <c r="Z13" s="156" t="s">
        <v>36</v>
      </c>
      <c r="AA13" s="156" t="s">
        <v>36</v>
      </c>
      <c r="AB13" s="156" t="s">
        <v>36</v>
      </c>
      <c r="AC13" s="156" t="s">
        <v>36</v>
      </c>
      <c r="AD13" s="156" t="s">
        <v>36</v>
      </c>
      <c r="AE13" s="156" t="s">
        <v>36</v>
      </c>
      <c r="AF13" s="156" t="s">
        <v>36</v>
      </c>
      <c r="AG13" s="156" t="s">
        <v>36</v>
      </c>
      <c r="AH13" s="156" t="s">
        <v>36</v>
      </c>
      <c r="AI13" s="156" t="s">
        <v>36</v>
      </c>
      <c r="AJ13" s="156" t="s">
        <v>36</v>
      </c>
      <c r="AK13" s="156" t="s">
        <v>36</v>
      </c>
      <c r="AL13" s="156" t="s">
        <v>36</v>
      </c>
      <c r="AM13" s="156" t="s">
        <v>36</v>
      </c>
      <c r="AN13" s="156" t="s">
        <v>36</v>
      </c>
      <c r="AO13" s="156" t="s">
        <v>36</v>
      </c>
      <c r="AP13" s="156" t="s">
        <v>36</v>
      </c>
      <c r="AQ13" s="156" t="s">
        <v>36</v>
      </c>
      <c r="AR13" s="156" t="s">
        <v>36</v>
      </c>
      <c r="AS13" s="156" t="s">
        <v>36</v>
      </c>
      <c r="AT13" s="117" t="str">
        <f>IF(COUNTIF(监控表AI!AR:AR,"AIR")=0,"---",COUNTIF(监控表AI!AR:AR,"AIR"))</f>
        <v>---</v>
      </c>
      <c r="AU13" s="117"/>
      <c r="AV13" s="117"/>
      <c r="AW13" s="117"/>
      <c r="AX13" s="117"/>
      <c r="AY13" s="158" t="s">
        <v>37</v>
      </c>
      <c r="AZ13" s="158" t="s">
        <v>37</v>
      </c>
      <c r="BA13" s="158" t="s">
        <v>37</v>
      </c>
      <c r="BB13" s="158" t="s">
        <v>37</v>
      </c>
      <c r="BC13" s="158" t="s">
        <v>37</v>
      </c>
      <c r="BD13" s="158" t="s">
        <v>37</v>
      </c>
      <c r="BE13" s="158" t="s">
        <v>37</v>
      </c>
      <c r="BF13" s="158" t="s">
        <v>37</v>
      </c>
      <c r="BG13" s="158">
        <v>7</v>
      </c>
      <c r="BH13" s="158">
        <v>7</v>
      </c>
      <c r="BI13" s="158">
        <v>7</v>
      </c>
      <c r="BJ13" s="158">
        <v>7</v>
      </c>
    </row>
    <row r="14" customHeight="1" spans="1:62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  <c r="O14" s="143"/>
      <c r="P14" s="143"/>
      <c r="Q14" s="143"/>
      <c r="R14" s="143"/>
      <c r="S14" s="143"/>
      <c r="T14" s="155" t="s">
        <v>38</v>
      </c>
      <c r="U14" s="156" t="s">
        <v>39</v>
      </c>
      <c r="V14" s="156" t="s">
        <v>39</v>
      </c>
      <c r="W14" s="156" t="s">
        <v>39</v>
      </c>
      <c r="X14" s="156" t="s">
        <v>39</v>
      </c>
      <c r="Y14" s="156" t="s">
        <v>39</v>
      </c>
      <c r="Z14" s="156" t="s">
        <v>39</v>
      </c>
      <c r="AA14" s="156" t="s">
        <v>39</v>
      </c>
      <c r="AB14" s="156" t="s">
        <v>39</v>
      </c>
      <c r="AC14" s="156" t="s">
        <v>39</v>
      </c>
      <c r="AD14" s="156" t="s">
        <v>39</v>
      </c>
      <c r="AE14" s="156" t="s">
        <v>39</v>
      </c>
      <c r="AF14" s="156" t="s">
        <v>39</v>
      </c>
      <c r="AG14" s="156" t="s">
        <v>39</v>
      </c>
      <c r="AH14" s="156" t="s">
        <v>39</v>
      </c>
      <c r="AI14" s="156" t="s">
        <v>39</v>
      </c>
      <c r="AJ14" s="156" t="s">
        <v>39</v>
      </c>
      <c r="AK14" s="156" t="s">
        <v>39</v>
      </c>
      <c r="AL14" s="156" t="s">
        <v>39</v>
      </c>
      <c r="AM14" s="156" t="s">
        <v>39</v>
      </c>
      <c r="AN14" s="156" t="s">
        <v>39</v>
      </c>
      <c r="AO14" s="156" t="s">
        <v>39</v>
      </c>
      <c r="AP14" s="156" t="s">
        <v>39</v>
      </c>
      <c r="AQ14" s="156" t="s">
        <v>39</v>
      </c>
      <c r="AR14" s="156" t="s">
        <v>39</v>
      </c>
      <c r="AS14" s="156" t="s">
        <v>39</v>
      </c>
      <c r="AT14" s="117" t="str">
        <f>IF(COUNTIF(监控表AI!AR:AR,"AI")=0,"---",COUNTIF(监控表AI!AR:AR,"AI"))</f>
        <v>---</v>
      </c>
      <c r="AU14" s="117"/>
      <c r="AV14" s="117"/>
      <c r="AW14" s="117"/>
      <c r="AX14" s="117"/>
      <c r="AY14" s="158" t="s">
        <v>40</v>
      </c>
      <c r="AZ14" s="158" t="s">
        <v>40</v>
      </c>
      <c r="BA14" s="158" t="s">
        <v>40</v>
      </c>
      <c r="BB14" s="158" t="s">
        <v>40</v>
      </c>
      <c r="BC14" s="158" t="s">
        <v>40</v>
      </c>
      <c r="BD14" s="158" t="s">
        <v>40</v>
      </c>
      <c r="BE14" s="158" t="s">
        <v>40</v>
      </c>
      <c r="BF14" s="158" t="s">
        <v>40</v>
      </c>
      <c r="BG14" s="158">
        <v>8</v>
      </c>
      <c r="BH14" s="158">
        <v>8</v>
      </c>
      <c r="BI14" s="158">
        <v>8</v>
      </c>
      <c r="BJ14" s="158">
        <v>8</v>
      </c>
    </row>
    <row r="15" customHeight="1" spans="1:62">
      <c r="A15" s="143"/>
      <c r="B15" s="143"/>
      <c r="C15" s="143"/>
      <c r="D15" s="143"/>
      <c r="E15" s="143"/>
      <c r="F15" s="143"/>
      <c r="G15" s="143"/>
      <c r="H15" s="143"/>
      <c r="I15" s="143"/>
      <c r="J15" s="143"/>
      <c r="K15" s="143"/>
      <c r="L15" s="143"/>
      <c r="M15" s="143"/>
      <c r="N15" s="143"/>
      <c r="O15" s="143"/>
      <c r="P15" s="143"/>
      <c r="Q15" s="143"/>
      <c r="R15" s="143"/>
      <c r="S15" s="143"/>
      <c r="T15" s="155" t="s">
        <v>41</v>
      </c>
      <c r="U15" s="156" t="s">
        <v>41</v>
      </c>
      <c r="V15" s="156" t="s">
        <v>41</v>
      </c>
      <c r="W15" s="156" t="s">
        <v>41</v>
      </c>
      <c r="X15" s="156" t="s">
        <v>41</v>
      </c>
      <c r="Y15" s="156" t="s">
        <v>41</v>
      </c>
      <c r="Z15" s="156" t="s">
        <v>41</v>
      </c>
      <c r="AA15" s="156" t="s">
        <v>41</v>
      </c>
      <c r="AB15" s="156" t="s">
        <v>41</v>
      </c>
      <c r="AC15" s="156" t="s">
        <v>41</v>
      </c>
      <c r="AD15" s="156" t="s">
        <v>41</v>
      </c>
      <c r="AE15" s="156" t="s">
        <v>41</v>
      </c>
      <c r="AF15" s="156" t="s">
        <v>41</v>
      </c>
      <c r="AG15" s="156" t="s">
        <v>41</v>
      </c>
      <c r="AH15" s="156" t="s">
        <v>41</v>
      </c>
      <c r="AI15" s="156" t="s">
        <v>41</v>
      </c>
      <c r="AJ15" s="156" t="s">
        <v>41</v>
      </c>
      <c r="AK15" s="156" t="s">
        <v>41</v>
      </c>
      <c r="AL15" s="156" t="s">
        <v>41</v>
      </c>
      <c r="AM15" s="156" t="s">
        <v>41</v>
      </c>
      <c r="AN15" s="156" t="s">
        <v>41</v>
      </c>
      <c r="AO15" s="156" t="s">
        <v>41</v>
      </c>
      <c r="AP15" s="156" t="s">
        <v>41</v>
      </c>
      <c r="AQ15" s="156" t="s">
        <v>41</v>
      </c>
      <c r="AR15" s="156" t="s">
        <v>41</v>
      </c>
      <c r="AS15" s="156" t="s">
        <v>41</v>
      </c>
      <c r="AT15" s="117" t="str">
        <f>IF(COUNTIF(监控表AI!AR:AR,"PI")=0,"---",COUNTIF(监控表AI!AR:AR,"PI"))</f>
        <v>---</v>
      </c>
      <c r="AU15" s="117"/>
      <c r="AV15" s="117"/>
      <c r="AW15" s="117"/>
      <c r="AX15" s="117"/>
      <c r="AY15" s="158" t="s">
        <v>42</v>
      </c>
      <c r="AZ15" s="158" t="s">
        <v>42</v>
      </c>
      <c r="BA15" s="158" t="s">
        <v>42</v>
      </c>
      <c r="BB15" s="158" t="s">
        <v>42</v>
      </c>
      <c r="BC15" s="158" t="s">
        <v>42</v>
      </c>
      <c r="BD15" s="158" t="s">
        <v>42</v>
      </c>
      <c r="BE15" s="158" t="s">
        <v>42</v>
      </c>
      <c r="BF15" s="158" t="s">
        <v>42</v>
      </c>
      <c r="BG15" s="158">
        <v>9</v>
      </c>
      <c r="BH15" s="158">
        <v>9</v>
      </c>
      <c r="BI15" s="158">
        <v>9</v>
      </c>
      <c r="BJ15" s="158">
        <v>9</v>
      </c>
    </row>
    <row r="16" customHeight="1" spans="1:62">
      <c r="A16" s="126"/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27"/>
      <c r="Q16" s="127"/>
      <c r="R16" s="127"/>
      <c r="S16" s="131"/>
      <c r="T16" s="132"/>
      <c r="U16" s="133"/>
      <c r="V16" s="133"/>
      <c r="W16" s="133"/>
      <c r="X16" s="133"/>
      <c r="Y16" s="133"/>
      <c r="Z16" s="133"/>
      <c r="AA16" s="133"/>
      <c r="AB16" s="133"/>
      <c r="AC16" s="133"/>
      <c r="AD16" s="133"/>
      <c r="AE16" s="133"/>
      <c r="AF16" s="133"/>
      <c r="AG16" s="133"/>
      <c r="AH16" s="133"/>
      <c r="AI16" s="133"/>
      <c r="AJ16" s="133"/>
      <c r="AK16" s="133"/>
      <c r="AL16" s="133"/>
      <c r="AM16" s="133"/>
      <c r="AN16" s="133"/>
      <c r="AO16" s="133"/>
      <c r="AP16" s="133"/>
      <c r="AQ16" s="133"/>
      <c r="AR16" s="133"/>
      <c r="AS16" s="134"/>
      <c r="AT16" s="162"/>
      <c r="AU16" s="163"/>
      <c r="AV16" s="163"/>
      <c r="AW16" s="163"/>
      <c r="AX16" s="166"/>
      <c r="AY16" s="100"/>
      <c r="AZ16" s="101"/>
      <c r="BA16" s="101"/>
      <c r="BB16" s="101"/>
      <c r="BC16" s="101"/>
      <c r="BD16" s="101"/>
      <c r="BE16" s="101"/>
      <c r="BF16" s="102"/>
      <c r="BG16" s="100"/>
      <c r="BH16" s="101"/>
      <c r="BI16" s="101"/>
      <c r="BJ16" s="102"/>
    </row>
    <row r="17" customHeight="1" spans="1:62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  <c r="O17" s="143"/>
      <c r="P17" s="143"/>
      <c r="Q17" s="143"/>
      <c r="R17" s="143"/>
      <c r="S17" s="143"/>
      <c r="T17" s="155" t="s">
        <v>43</v>
      </c>
      <c r="U17" s="156" t="s">
        <v>43</v>
      </c>
      <c r="V17" s="156" t="s">
        <v>43</v>
      </c>
      <c r="W17" s="156" t="s">
        <v>43</v>
      </c>
      <c r="X17" s="156" t="s">
        <v>43</v>
      </c>
      <c r="Y17" s="156" t="s">
        <v>43</v>
      </c>
      <c r="Z17" s="156" t="s">
        <v>43</v>
      </c>
      <c r="AA17" s="156" t="s">
        <v>43</v>
      </c>
      <c r="AB17" s="156" t="s">
        <v>43</v>
      </c>
      <c r="AC17" s="156" t="s">
        <v>43</v>
      </c>
      <c r="AD17" s="156" t="s">
        <v>43</v>
      </c>
      <c r="AE17" s="156" t="s">
        <v>43</v>
      </c>
      <c r="AF17" s="156" t="s">
        <v>43</v>
      </c>
      <c r="AG17" s="156" t="s">
        <v>43</v>
      </c>
      <c r="AH17" s="156" t="s">
        <v>43</v>
      </c>
      <c r="AI17" s="156" t="s">
        <v>43</v>
      </c>
      <c r="AJ17" s="156" t="s">
        <v>43</v>
      </c>
      <c r="AK17" s="156" t="s">
        <v>43</v>
      </c>
      <c r="AL17" s="156" t="s">
        <v>43</v>
      </c>
      <c r="AM17" s="156" t="s">
        <v>43</v>
      </c>
      <c r="AN17" s="156" t="s">
        <v>43</v>
      </c>
      <c r="AO17" s="156" t="s">
        <v>43</v>
      </c>
      <c r="AP17" s="156" t="s">
        <v>43</v>
      </c>
      <c r="AQ17" s="156" t="s">
        <v>43</v>
      </c>
      <c r="AR17" s="156" t="s">
        <v>43</v>
      </c>
      <c r="AS17" s="156" t="s">
        <v>43</v>
      </c>
      <c r="AT17" s="117">
        <f>IF(COUNTIF(监控表AO!AW:AW,"AOR")=0,"---",COUNTIF(监控表AO!AW:AW,"AOR"))</f>
        <v>3</v>
      </c>
      <c r="AU17" s="117"/>
      <c r="AV17" s="117"/>
      <c r="AW17" s="117"/>
      <c r="AX17" s="117"/>
      <c r="AY17" s="158" t="s">
        <v>44</v>
      </c>
      <c r="AZ17" s="158" t="s">
        <v>44</v>
      </c>
      <c r="BA17" s="158" t="s">
        <v>44</v>
      </c>
      <c r="BB17" s="158" t="s">
        <v>44</v>
      </c>
      <c r="BC17" s="158" t="s">
        <v>44</v>
      </c>
      <c r="BD17" s="158" t="s">
        <v>44</v>
      </c>
      <c r="BE17" s="158" t="s">
        <v>44</v>
      </c>
      <c r="BF17" s="158" t="s">
        <v>44</v>
      </c>
      <c r="BG17" s="158">
        <v>10</v>
      </c>
      <c r="BH17" s="158">
        <v>10</v>
      </c>
      <c r="BI17" s="158">
        <v>10</v>
      </c>
      <c r="BJ17" s="158">
        <v>10</v>
      </c>
    </row>
    <row r="18" customHeight="1" spans="1:62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  <c r="N18" s="143"/>
      <c r="O18" s="143"/>
      <c r="P18" s="143"/>
      <c r="Q18" s="143"/>
      <c r="R18" s="143"/>
      <c r="S18" s="143"/>
      <c r="T18" s="156" t="s">
        <v>45</v>
      </c>
      <c r="U18" s="156" t="s">
        <v>45</v>
      </c>
      <c r="V18" s="156" t="s">
        <v>45</v>
      </c>
      <c r="W18" s="156" t="s">
        <v>45</v>
      </c>
      <c r="X18" s="156" t="s">
        <v>45</v>
      </c>
      <c r="Y18" s="156" t="s">
        <v>45</v>
      </c>
      <c r="Z18" s="156" t="s">
        <v>45</v>
      </c>
      <c r="AA18" s="156" t="s">
        <v>45</v>
      </c>
      <c r="AB18" s="156" t="s">
        <v>45</v>
      </c>
      <c r="AC18" s="156" t="s">
        <v>45</v>
      </c>
      <c r="AD18" s="156" t="s">
        <v>45</v>
      </c>
      <c r="AE18" s="156" t="s">
        <v>45</v>
      </c>
      <c r="AF18" s="156" t="s">
        <v>45</v>
      </c>
      <c r="AG18" s="156" t="s">
        <v>45</v>
      </c>
      <c r="AH18" s="156" t="s">
        <v>45</v>
      </c>
      <c r="AI18" s="156" t="s">
        <v>45</v>
      </c>
      <c r="AJ18" s="156" t="s">
        <v>45</v>
      </c>
      <c r="AK18" s="156" t="s">
        <v>45</v>
      </c>
      <c r="AL18" s="156" t="s">
        <v>45</v>
      </c>
      <c r="AM18" s="156" t="s">
        <v>45</v>
      </c>
      <c r="AN18" s="156" t="s">
        <v>45</v>
      </c>
      <c r="AO18" s="156" t="s">
        <v>45</v>
      </c>
      <c r="AP18" s="156" t="s">
        <v>45</v>
      </c>
      <c r="AQ18" s="156" t="s">
        <v>45</v>
      </c>
      <c r="AR18" s="156" t="s">
        <v>45</v>
      </c>
      <c r="AS18" s="156" t="s">
        <v>45</v>
      </c>
      <c r="AT18" s="117" t="str">
        <f>IF(COUNTIF(监控表AI!AW:AW,"AO")=0,"---",COUNTIF(监控表AI!AW:AW,"AO"))</f>
        <v>---</v>
      </c>
      <c r="AU18" s="117"/>
      <c r="AV18" s="117"/>
      <c r="AW18" s="117"/>
      <c r="AX18" s="117"/>
      <c r="AY18" s="158" t="s">
        <v>46</v>
      </c>
      <c r="AZ18" s="158" t="s">
        <v>46</v>
      </c>
      <c r="BA18" s="158" t="s">
        <v>46</v>
      </c>
      <c r="BB18" s="158" t="s">
        <v>46</v>
      </c>
      <c r="BC18" s="158" t="s">
        <v>46</v>
      </c>
      <c r="BD18" s="158" t="s">
        <v>46</v>
      </c>
      <c r="BE18" s="158" t="s">
        <v>46</v>
      </c>
      <c r="BF18" s="158" t="s">
        <v>46</v>
      </c>
      <c r="BG18" s="158">
        <v>11</v>
      </c>
      <c r="BH18" s="158">
        <v>11</v>
      </c>
      <c r="BI18" s="158">
        <v>11</v>
      </c>
      <c r="BJ18" s="158">
        <v>11</v>
      </c>
    </row>
    <row r="19" customHeight="1" spans="1:62">
      <c r="A19" s="144" t="s">
        <v>47</v>
      </c>
      <c r="B19" s="145"/>
      <c r="C19" s="145"/>
      <c r="D19" s="145"/>
      <c r="E19" s="145"/>
      <c r="F19" s="145"/>
      <c r="G19" s="145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57"/>
      <c r="T19" s="155" t="s">
        <v>48</v>
      </c>
      <c r="U19" s="156" t="s">
        <v>48</v>
      </c>
      <c r="V19" s="156" t="s">
        <v>48</v>
      </c>
      <c r="W19" s="156" t="s">
        <v>48</v>
      </c>
      <c r="X19" s="156" t="s">
        <v>48</v>
      </c>
      <c r="Y19" s="156" t="s">
        <v>48</v>
      </c>
      <c r="Z19" s="156" t="s">
        <v>48</v>
      </c>
      <c r="AA19" s="156" t="s">
        <v>48</v>
      </c>
      <c r="AB19" s="156" t="s">
        <v>48</v>
      </c>
      <c r="AC19" s="156" t="s">
        <v>48</v>
      </c>
      <c r="AD19" s="156" t="s">
        <v>48</v>
      </c>
      <c r="AE19" s="156" t="s">
        <v>48</v>
      </c>
      <c r="AF19" s="156" t="s">
        <v>48</v>
      </c>
      <c r="AG19" s="156" t="s">
        <v>48</v>
      </c>
      <c r="AH19" s="156" t="s">
        <v>48</v>
      </c>
      <c r="AI19" s="156" t="s">
        <v>48</v>
      </c>
      <c r="AJ19" s="156" t="s">
        <v>48</v>
      </c>
      <c r="AK19" s="156" t="s">
        <v>48</v>
      </c>
      <c r="AL19" s="156" t="s">
        <v>48</v>
      </c>
      <c r="AM19" s="156" t="s">
        <v>48</v>
      </c>
      <c r="AN19" s="156" t="s">
        <v>48</v>
      </c>
      <c r="AO19" s="156" t="s">
        <v>48</v>
      </c>
      <c r="AP19" s="156" t="s">
        <v>48</v>
      </c>
      <c r="AQ19" s="156" t="s">
        <v>48</v>
      </c>
      <c r="AR19" s="156" t="s">
        <v>48</v>
      </c>
      <c r="AS19" s="156" t="s">
        <v>48</v>
      </c>
      <c r="AT19" s="117" t="str">
        <f>IF(COUNTIF(监控表DI!AR:AR,"DIR")=0,"---",COUNTIF(监控表DI!AR:AR,"DIR"))</f>
        <v>---</v>
      </c>
      <c r="AU19" s="117"/>
      <c r="AV19" s="117"/>
      <c r="AW19" s="117"/>
      <c r="AX19" s="117"/>
      <c r="AY19" s="158" t="s">
        <v>49</v>
      </c>
      <c r="AZ19" s="158" t="s">
        <v>49</v>
      </c>
      <c r="BA19" s="158" t="s">
        <v>49</v>
      </c>
      <c r="BB19" s="158" t="s">
        <v>49</v>
      </c>
      <c r="BC19" s="158" t="s">
        <v>49</v>
      </c>
      <c r="BD19" s="158" t="s">
        <v>49</v>
      </c>
      <c r="BE19" s="158" t="s">
        <v>49</v>
      </c>
      <c r="BF19" s="158" t="s">
        <v>49</v>
      </c>
      <c r="BG19" s="158">
        <v>12</v>
      </c>
      <c r="BH19" s="158">
        <v>12</v>
      </c>
      <c r="BI19" s="158">
        <v>12</v>
      </c>
      <c r="BJ19" s="158">
        <v>12</v>
      </c>
    </row>
    <row r="20" customHeight="1" spans="1:62">
      <c r="A20" s="16" t="s">
        <v>50</v>
      </c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8"/>
      <c r="T20" s="156" t="s">
        <v>51</v>
      </c>
      <c r="U20" s="156" t="s">
        <v>51</v>
      </c>
      <c r="V20" s="156" t="s">
        <v>51</v>
      </c>
      <c r="W20" s="156" t="s">
        <v>51</v>
      </c>
      <c r="X20" s="156" t="s">
        <v>51</v>
      </c>
      <c r="Y20" s="156" t="s">
        <v>51</v>
      </c>
      <c r="Z20" s="156" t="s">
        <v>51</v>
      </c>
      <c r="AA20" s="156" t="s">
        <v>51</v>
      </c>
      <c r="AB20" s="156" t="s">
        <v>51</v>
      </c>
      <c r="AC20" s="156" t="s">
        <v>51</v>
      </c>
      <c r="AD20" s="156" t="s">
        <v>51</v>
      </c>
      <c r="AE20" s="156" t="s">
        <v>51</v>
      </c>
      <c r="AF20" s="156" t="s">
        <v>51</v>
      </c>
      <c r="AG20" s="156" t="s">
        <v>51</v>
      </c>
      <c r="AH20" s="156" t="s">
        <v>51</v>
      </c>
      <c r="AI20" s="156" t="s">
        <v>51</v>
      </c>
      <c r="AJ20" s="156" t="s">
        <v>51</v>
      </c>
      <c r="AK20" s="156" t="s">
        <v>51</v>
      </c>
      <c r="AL20" s="156" t="s">
        <v>51</v>
      </c>
      <c r="AM20" s="156" t="s">
        <v>51</v>
      </c>
      <c r="AN20" s="156" t="s">
        <v>51</v>
      </c>
      <c r="AO20" s="156" t="s">
        <v>51</v>
      </c>
      <c r="AP20" s="156" t="s">
        <v>51</v>
      </c>
      <c r="AQ20" s="156" t="s">
        <v>51</v>
      </c>
      <c r="AR20" s="156" t="s">
        <v>51</v>
      </c>
      <c r="AS20" s="156" t="s">
        <v>51</v>
      </c>
      <c r="AT20" s="117">
        <f>IF(COUNTIF(监控表DI!AR:AR,"DI")=0,"---",COUNTIF(监控表DI!AR:AR,"DI"))</f>
        <v>1</v>
      </c>
      <c r="AU20" s="117"/>
      <c r="AV20" s="117"/>
      <c r="AW20" s="117"/>
      <c r="AX20" s="117"/>
      <c r="AY20" s="158" t="s">
        <v>52</v>
      </c>
      <c r="AZ20" s="158" t="s">
        <v>52</v>
      </c>
      <c r="BA20" s="158" t="s">
        <v>52</v>
      </c>
      <c r="BB20" s="158" t="s">
        <v>52</v>
      </c>
      <c r="BC20" s="158" t="s">
        <v>52</v>
      </c>
      <c r="BD20" s="158" t="s">
        <v>52</v>
      </c>
      <c r="BE20" s="158" t="s">
        <v>52</v>
      </c>
      <c r="BF20" s="158" t="s">
        <v>52</v>
      </c>
      <c r="BG20" s="158">
        <v>13</v>
      </c>
      <c r="BH20" s="158">
        <v>13</v>
      </c>
      <c r="BI20" s="158">
        <v>13</v>
      </c>
      <c r="BJ20" s="158">
        <v>13</v>
      </c>
    </row>
    <row r="21" customHeight="1" spans="1:62">
      <c r="A21" s="16" t="s">
        <v>53</v>
      </c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8"/>
      <c r="T21" s="155" t="s">
        <v>54</v>
      </c>
      <c r="U21" s="156" t="s">
        <v>54</v>
      </c>
      <c r="V21" s="156" t="s">
        <v>54</v>
      </c>
      <c r="W21" s="156" t="s">
        <v>54</v>
      </c>
      <c r="X21" s="156" t="s">
        <v>54</v>
      </c>
      <c r="Y21" s="156" t="s">
        <v>54</v>
      </c>
      <c r="Z21" s="156" t="s">
        <v>54</v>
      </c>
      <c r="AA21" s="156" t="s">
        <v>54</v>
      </c>
      <c r="AB21" s="156" t="s">
        <v>54</v>
      </c>
      <c r="AC21" s="156" t="s">
        <v>54</v>
      </c>
      <c r="AD21" s="156" t="s">
        <v>54</v>
      </c>
      <c r="AE21" s="156" t="s">
        <v>54</v>
      </c>
      <c r="AF21" s="156" t="s">
        <v>54</v>
      </c>
      <c r="AG21" s="156" t="s">
        <v>54</v>
      </c>
      <c r="AH21" s="156" t="s">
        <v>54</v>
      </c>
      <c r="AI21" s="156" t="s">
        <v>54</v>
      </c>
      <c r="AJ21" s="156" t="s">
        <v>54</v>
      </c>
      <c r="AK21" s="156" t="s">
        <v>54</v>
      </c>
      <c r="AL21" s="156" t="s">
        <v>54</v>
      </c>
      <c r="AM21" s="156" t="s">
        <v>54</v>
      </c>
      <c r="AN21" s="156" t="s">
        <v>54</v>
      </c>
      <c r="AO21" s="156" t="s">
        <v>54</v>
      </c>
      <c r="AP21" s="156" t="s">
        <v>54</v>
      </c>
      <c r="AQ21" s="156" t="s">
        <v>54</v>
      </c>
      <c r="AR21" s="156" t="s">
        <v>54</v>
      </c>
      <c r="AS21" s="156" t="s">
        <v>54</v>
      </c>
      <c r="AT21" s="117" t="str">
        <f>IF(COUNTIF(监控表DO!AW:AW,"DOR")=0,"---",COUNTIF(监控表DO!AW:AW,"DOR"))</f>
        <v>---</v>
      </c>
      <c r="AU21" s="117"/>
      <c r="AV21" s="117"/>
      <c r="AW21" s="117"/>
      <c r="AX21" s="117"/>
      <c r="AY21" s="158" t="s">
        <v>55</v>
      </c>
      <c r="AZ21" s="158" t="s">
        <v>55</v>
      </c>
      <c r="BA21" s="158" t="s">
        <v>55</v>
      </c>
      <c r="BB21" s="158" t="s">
        <v>55</v>
      </c>
      <c r="BC21" s="158" t="s">
        <v>55</v>
      </c>
      <c r="BD21" s="158" t="s">
        <v>55</v>
      </c>
      <c r="BE21" s="158" t="s">
        <v>55</v>
      </c>
      <c r="BF21" s="158" t="s">
        <v>55</v>
      </c>
      <c r="BG21" s="158">
        <v>14</v>
      </c>
      <c r="BH21" s="158">
        <v>14</v>
      </c>
      <c r="BI21" s="158">
        <v>14</v>
      </c>
      <c r="BJ21" s="158">
        <v>14</v>
      </c>
    </row>
    <row r="22" customHeight="1" spans="1:62">
      <c r="A22" s="143"/>
      <c r="B22" s="143"/>
      <c r="C22" s="143"/>
      <c r="D22" s="143"/>
      <c r="E22" s="143"/>
      <c r="F22" s="143"/>
      <c r="G22" s="143"/>
      <c r="H22" s="143"/>
      <c r="I22" s="143"/>
      <c r="J22" s="143"/>
      <c r="K22" s="143"/>
      <c r="L22" s="143"/>
      <c r="M22" s="143"/>
      <c r="N22" s="143"/>
      <c r="O22" s="143"/>
      <c r="P22" s="143"/>
      <c r="Q22" s="143"/>
      <c r="R22" s="143"/>
      <c r="S22" s="143"/>
      <c r="T22" s="156" t="s">
        <v>56</v>
      </c>
      <c r="U22" s="156" t="s">
        <v>56</v>
      </c>
      <c r="V22" s="156" t="s">
        <v>56</v>
      </c>
      <c r="W22" s="156" t="s">
        <v>56</v>
      </c>
      <c r="X22" s="156" t="s">
        <v>56</v>
      </c>
      <c r="Y22" s="156" t="s">
        <v>56</v>
      </c>
      <c r="Z22" s="156" t="s">
        <v>56</v>
      </c>
      <c r="AA22" s="156" t="s">
        <v>56</v>
      </c>
      <c r="AB22" s="156" t="s">
        <v>56</v>
      </c>
      <c r="AC22" s="156" t="s">
        <v>56</v>
      </c>
      <c r="AD22" s="156" t="s">
        <v>56</v>
      </c>
      <c r="AE22" s="156" t="s">
        <v>56</v>
      </c>
      <c r="AF22" s="156" t="s">
        <v>56</v>
      </c>
      <c r="AG22" s="156" t="s">
        <v>56</v>
      </c>
      <c r="AH22" s="156" t="s">
        <v>56</v>
      </c>
      <c r="AI22" s="156" t="s">
        <v>56</v>
      </c>
      <c r="AJ22" s="156" t="s">
        <v>56</v>
      </c>
      <c r="AK22" s="156" t="s">
        <v>56</v>
      </c>
      <c r="AL22" s="156" t="s">
        <v>56</v>
      </c>
      <c r="AM22" s="156" t="s">
        <v>56</v>
      </c>
      <c r="AN22" s="156" t="s">
        <v>56</v>
      </c>
      <c r="AO22" s="156" t="s">
        <v>56</v>
      </c>
      <c r="AP22" s="156" t="s">
        <v>56</v>
      </c>
      <c r="AQ22" s="156" t="s">
        <v>56</v>
      </c>
      <c r="AR22" s="156" t="s">
        <v>56</v>
      </c>
      <c r="AS22" s="156" t="s">
        <v>56</v>
      </c>
      <c r="AT22" s="117" t="str">
        <f>IF(COUNTIF(监控表DO!AW:AW,"DO")=0,"---",COUNTIF(监控表DO!AW:AW,"DO"))</f>
        <v>---</v>
      </c>
      <c r="AU22" s="117"/>
      <c r="AV22" s="117"/>
      <c r="AW22" s="117"/>
      <c r="AX22" s="117"/>
      <c r="AY22" s="158" t="s">
        <v>57</v>
      </c>
      <c r="AZ22" s="158" t="s">
        <v>57</v>
      </c>
      <c r="BA22" s="158" t="s">
        <v>57</v>
      </c>
      <c r="BB22" s="158" t="s">
        <v>57</v>
      </c>
      <c r="BC22" s="158" t="s">
        <v>57</v>
      </c>
      <c r="BD22" s="158" t="s">
        <v>57</v>
      </c>
      <c r="BE22" s="158" t="s">
        <v>57</v>
      </c>
      <c r="BF22" s="158" t="s">
        <v>57</v>
      </c>
      <c r="BG22" s="158">
        <v>15</v>
      </c>
      <c r="BH22" s="158">
        <v>15</v>
      </c>
      <c r="BI22" s="158">
        <v>15</v>
      </c>
      <c r="BJ22" s="158">
        <v>15</v>
      </c>
    </row>
    <row r="23" customHeight="1" spans="1:62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  <c r="O23" s="143"/>
      <c r="P23" s="143"/>
      <c r="Q23" s="143"/>
      <c r="R23" s="143"/>
      <c r="S23" s="143"/>
      <c r="T23" s="158"/>
      <c r="U23" s="158"/>
      <c r="V23" s="158"/>
      <c r="W23" s="158"/>
      <c r="X23" s="158"/>
      <c r="Y23" s="158"/>
      <c r="Z23" s="158"/>
      <c r="AA23" s="158"/>
      <c r="AB23" s="158"/>
      <c r="AC23" s="158"/>
      <c r="AD23" s="158"/>
      <c r="AE23" s="158"/>
      <c r="AF23" s="158"/>
      <c r="AG23" s="158"/>
      <c r="AH23" s="158"/>
      <c r="AI23" s="158"/>
      <c r="AJ23" s="158"/>
      <c r="AK23" s="158"/>
      <c r="AL23" s="158"/>
      <c r="AM23" s="158"/>
      <c r="AN23" s="158"/>
      <c r="AO23" s="158"/>
      <c r="AP23" s="158"/>
      <c r="AQ23" s="158"/>
      <c r="AR23" s="158"/>
      <c r="AS23" s="158"/>
      <c r="AT23" s="117">
        <f>SUM(AT7:AT22)</f>
        <v>36</v>
      </c>
      <c r="AU23" s="117"/>
      <c r="AV23" s="117"/>
      <c r="AW23" s="117"/>
      <c r="AX23" s="117"/>
      <c r="AY23" s="158" t="s">
        <v>58</v>
      </c>
      <c r="AZ23" s="158" t="s">
        <v>58</v>
      </c>
      <c r="BA23" s="158" t="s">
        <v>58</v>
      </c>
      <c r="BB23" s="158" t="s">
        <v>58</v>
      </c>
      <c r="BC23" s="158" t="s">
        <v>58</v>
      </c>
      <c r="BD23" s="158" t="s">
        <v>58</v>
      </c>
      <c r="BE23" s="158" t="s">
        <v>58</v>
      </c>
      <c r="BF23" s="158" t="s">
        <v>58</v>
      </c>
      <c r="BG23" s="158"/>
      <c r="BH23" s="158"/>
      <c r="BI23" s="158"/>
      <c r="BJ23" s="158"/>
    </row>
    <row r="24" customHeight="1" spans="1:62">
      <c r="A24" s="143"/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58"/>
      <c r="U24" s="158"/>
      <c r="V24" s="158"/>
      <c r="W24" s="158"/>
      <c r="X24" s="158"/>
      <c r="Y24" s="158"/>
      <c r="Z24" s="158"/>
      <c r="AA24" s="158"/>
      <c r="AB24" s="158"/>
      <c r="AC24" s="158"/>
      <c r="AD24" s="158"/>
      <c r="AE24" s="158"/>
      <c r="AF24" s="158"/>
      <c r="AG24" s="158"/>
      <c r="AH24" s="158"/>
      <c r="AI24" s="158"/>
      <c r="AJ24" s="158"/>
      <c r="AK24" s="158"/>
      <c r="AL24" s="158"/>
      <c r="AM24" s="158"/>
      <c r="AN24" s="158"/>
      <c r="AO24" s="158"/>
      <c r="AP24" s="158"/>
      <c r="AQ24" s="158"/>
      <c r="AR24" s="158"/>
      <c r="AS24" s="158"/>
      <c r="AT24" s="117"/>
      <c r="AU24" s="117"/>
      <c r="AV24" s="117"/>
      <c r="AW24" s="117"/>
      <c r="AX24" s="117"/>
      <c r="AY24" s="100"/>
      <c r="AZ24" s="101"/>
      <c r="BA24" s="101"/>
      <c r="BB24" s="101"/>
      <c r="BC24" s="101"/>
      <c r="BD24" s="101"/>
      <c r="BE24" s="101"/>
      <c r="BF24" s="102"/>
      <c r="BG24" s="158"/>
      <c r="BH24" s="158"/>
      <c r="BI24" s="158"/>
      <c r="BJ24" s="158"/>
    </row>
    <row r="25" customHeight="1" spans="1:62">
      <c r="A25" s="143"/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58"/>
      <c r="U25" s="158"/>
      <c r="V25" s="158"/>
      <c r="W25" s="158"/>
      <c r="X25" s="158"/>
      <c r="Y25" s="158"/>
      <c r="Z25" s="158"/>
      <c r="AA25" s="158"/>
      <c r="AB25" s="158"/>
      <c r="AC25" s="158"/>
      <c r="AD25" s="158"/>
      <c r="AE25" s="158"/>
      <c r="AF25" s="158"/>
      <c r="AG25" s="158"/>
      <c r="AH25" s="158"/>
      <c r="AI25" s="158"/>
      <c r="AJ25" s="158"/>
      <c r="AK25" s="158"/>
      <c r="AL25" s="158"/>
      <c r="AM25" s="158"/>
      <c r="AN25" s="158"/>
      <c r="AO25" s="158"/>
      <c r="AP25" s="158"/>
      <c r="AQ25" s="158"/>
      <c r="AR25" s="158"/>
      <c r="AS25" s="158"/>
      <c r="AT25" s="158"/>
      <c r="AU25" s="158"/>
      <c r="AV25" s="158"/>
      <c r="AW25" s="158"/>
      <c r="AX25" s="158"/>
      <c r="AY25" s="158"/>
      <c r="AZ25" s="158"/>
      <c r="BA25" s="158"/>
      <c r="BB25" s="158"/>
      <c r="BC25" s="158"/>
      <c r="BD25" s="158"/>
      <c r="BE25" s="158"/>
      <c r="BF25" s="158"/>
      <c r="BG25" s="158"/>
      <c r="BH25" s="158"/>
      <c r="BI25" s="158"/>
      <c r="BJ25" s="158"/>
    </row>
    <row r="26" customHeight="1" spans="1:62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  <c r="O26" s="143"/>
      <c r="P26" s="143"/>
      <c r="Q26" s="143"/>
      <c r="R26" s="143"/>
      <c r="S26" s="143"/>
      <c r="T26" s="158"/>
      <c r="U26" s="158"/>
      <c r="V26" s="158"/>
      <c r="W26" s="158"/>
      <c r="X26" s="158"/>
      <c r="Y26" s="158"/>
      <c r="Z26" s="158"/>
      <c r="AA26" s="158"/>
      <c r="AB26" s="158"/>
      <c r="AC26" s="158"/>
      <c r="AD26" s="158"/>
      <c r="AE26" s="158"/>
      <c r="AF26" s="158"/>
      <c r="AG26" s="158"/>
      <c r="AH26" s="158"/>
      <c r="AI26" s="158"/>
      <c r="AJ26" s="158"/>
      <c r="AK26" s="158"/>
      <c r="AL26" s="158"/>
      <c r="AM26" s="158"/>
      <c r="AN26" s="158"/>
      <c r="AO26" s="158"/>
      <c r="AP26" s="158"/>
      <c r="AQ26" s="158"/>
      <c r="AR26" s="158"/>
      <c r="AS26" s="158"/>
      <c r="AT26" s="117"/>
      <c r="AU26" s="117"/>
      <c r="AV26" s="117"/>
      <c r="AW26" s="117"/>
      <c r="AX26" s="117"/>
      <c r="AY26" s="158"/>
      <c r="AZ26" s="158"/>
      <c r="BA26" s="158"/>
      <c r="BB26" s="158"/>
      <c r="BC26" s="158"/>
      <c r="BD26" s="158"/>
      <c r="BE26" s="158"/>
      <c r="BF26" s="158"/>
      <c r="BG26" s="158"/>
      <c r="BH26" s="158"/>
      <c r="BI26" s="158"/>
      <c r="BJ26" s="158"/>
    </row>
    <row r="27" customHeight="1" spans="1:62">
      <c r="A27" s="143"/>
      <c r="B27" s="143"/>
      <c r="C27" s="143"/>
      <c r="D27" s="143"/>
      <c r="E27" s="143"/>
      <c r="F27" s="143"/>
      <c r="G27" s="143"/>
      <c r="H27" s="143"/>
      <c r="I27" s="143"/>
      <c r="J27" s="143"/>
      <c r="K27" s="143"/>
      <c r="L27" s="143"/>
      <c r="M27" s="143"/>
      <c r="N27" s="143"/>
      <c r="O27" s="143"/>
      <c r="P27" s="143"/>
      <c r="Q27" s="143"/>
      <c r="R27" s="143"/>
      <c r="S27" s="143"/>
      <c r="T27" s="158"/>
      <c r="U27" s="158"/>
      <c r="V27" s="158"/>
      <c r="W27" s="158"/>
      <c r="X27" s="158"/>
      <c r="Y27" s="158"/>
      <c r="Z27" s="158"/>
      <c r="AA27" s="158"/>
      <c r="AB27" s="158"/>
      <c r="AC27" s="158"/>
      <c r="AD27" s="158"/>
      <c r="AE27" s="158"/>
      <c r="AF27" s="158"/>
      <c r="AG27" s="158"/>
      <c r="AH27" s="158"/>
      <c r="AI27" s="158"/>
      <c r="AJ27" s="158"/>
      <c r="AK27" s="158"/>
      <c r="AL27" s="158"/>
      <c r="AM27" s="158"/>
      <c r="AN27" s="158"/>
      <c r="AO27" s="158"/>
      <c r="AP27" s="158"/>
      <c r="AQ27" s="158"/>
      <c r="AR27" s="158"/>
      <c r="AS27" s="158"/>
      <c r="AT27" s="117"/>
      <c r="AU27" s="117"/>
      <c r="AV27" s="117"/>
      <c r="AW27" s="117"/>
      <c r="AX27" s="117"/>
      <c r="AY27" s="158"/>
      <c r="AZ27" s="158"/>
      <c r="BA27" s="158"/>
      <c r="BB27" s="158"/>
      <c r="BC27" s="158"/>
      <c r="BD27" s="158"/>
      <c r="BE27" s="158"/>
      <c r="BF27" s="158"/>
      <c r="BG27" s="158"/>
      <c r="BH27" s="158"/>
      <c r="BI27" s="158"/>
      <c r="BJ27" s="158"/>
    </row>
    <row r="28" customHeight="1" spans="1:62">
      <c r="A28" s="143"/>
      <c r="B28" s="143"/>
      <c r="C28" s="143"/>
      <c r="D28" s="143"/>
      <c r="E28" s="143"/>
      <c r="F28" s="143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3"/>
      <c r="S28" s="143"/>
      <c r="T28" s="158"/>
      <c r="U28" s="158"/>
      <c r="V28" s="158"/>
      <c r="W28" s="158"/>
      <c r="X28" s="158"/>
      <c r="Y28" s="158"/>
      <c r="Z28" s="158"/>
      <c r="AA28" s="158"/>
      <c r="AB28" s="158"/>
      <c r="AC28" s="158"/>
      <c r="AD28" s="158"/>
      <c r="AE28" s="158"/>
      <c r="AF28" s="158"/>
      <c r="AG28" s="158"/>
      <c r="AH28" s="158"/>
      <c r="AI28" s="158"/>
      <c r="AJ28" s="158"/>
      <c r="AK28" s="158"/>
      <c r="AL28" s="158"/>
      <c r="AM28" s="158"/>
      <c r="AN28" s="158"/>
      <c r="AO28" s="158"/>
      <c r="AP28" s="158"/>
      <c r="AQ28" s="158"/>
      <c r="AR28" s="158"/>
      <c r="AS28" s="158"/>
      <c r="AT28" s="117"/>
      <c r="AU28" s="117"/>
      <c r="AV28" s="117"/>
      <c r="AW28" s="117"/>
      <c r="AX28" s="117"/>
      <c r="AY28" s="158"/>
      <c r="AZ28" s="158"/>
      <c r="BA28" s="158"/>
      <c r="BB28" s="158"/>
      <c r="BC28" s="158"/>
      <c r="BD28" s="158"/>
      <c r="BE28" s="158"/>
      <c r="BF28" s="158"/>
      <c r="BG28" s="158"/>
      <c r="BH28" s="158"/>
      <c r="BI28" s="158"/>
      <c r="BJ28" s="158"/>
    </row>
    <row r="29" customHeight="1" spans="1:62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  <c r="O29" s="143"/>
      <c r="P29" s="143"/>
      <c r="Q29" s="143"/>
      <c r="R29" s="143"/>
      <c r="S29" s="143"/>
      <c r="T29" s="158"/>
      <c r="U29" s="158"/>
      <c r="V29" s="158"/>
      <c r="W29" s="158"/>
      <c r="X29" s="158"/>
      <c r="Y29" s="158"/>
      <c r="Z29" s="158"/>
      <c r="AA29" s="158"/>
      <c r="AB29" s="158"/>
      <c r="AC29" s="158"/>
      <c r="AD29" s="158"/>
      <c r="AE29" s="158"/>
      <c r="AF29" s="158"/>
      <c r="AG29" s="158"/>
      <c r="AH29" s="158"/>
      <c r="AI29" s="158"/>
      <c r="AJ29" s="158"/>
      <c r="AK29" s="158"/>
      <c r="AL29" s="158"/>
      <c r="AM29" s="158"/>
      <c r="AN29" s="158"/>
      <c r="AO29" s="158"/>
      <c r="AP29" s="158"/>
      <c r="AQ29" s="158"/>
      <c r="AR29" s="158"/>
      <c r="AS29" s="158"/>
      <c r="AT29" s="117"/>
      <c r="AU29" s="117"/>
      <c r="AV29" s="117"/>
      <c r="AW29" s="117"/>
      <c r="AX29" s="117"/>
      <c r="AY29" s="158"/>
      <c r="AZ29" s="158"/>
      <c r="BA29" s="158"/>
      <c r="BB29" s="158"/>
      <c r="BC29" s="158"/>
      <c r="BD29" s="158"/>
      <c r="BE29" s="158"/>
      <c r="BF29" s="158"/>
      <c r="BG29" s="158"/>
      <c r="BH29" s="158"/>
      <c r="BI29" s="158"/>
      <c r="BJ29" s="158"/>
    </row>
    <row r="30" customHeight="1" spans="1:62">
      <c r="A30" s="143"/>
      <c r="B30" s="143"/>
      <c r="C30" s="143"/>
      <c r="D30" s="143"/>
      <c r="E30" s="143"/>
      <c r="F30" s="143"/>
      <c r="G30" s="143"/>
      <c r="H30" s="143"/>
      <c r="I30" s="143"/>
      <c r="J30" s="143"/>
      <c r="K30" s="143"/>
      <c r="L30" s="143"/>
      <c r="M30" s="143"/>
      <c r="N30" s="143"/>
      <c r="O30" s="143"/>
      <c r="P30" s="143"/>
      <c r="Q30" s="143"/>
      <c r="R30" s="143"/>
      <c r="S30" s="143"/>
      <c r="T30" s="158"/>
      <c r="U30" s="158"/>
      <c r="V30" s="158"/>
      <c r="W30" s="158"/>
      <c r="X30" s="158"/>
      <c r="Y30" s="158"/>
      <c r="Z30" s="158"/>
      <c r="AA30" s="158"/>
      <c r="AB30" s="158"/>
      <c r="AC30" s="158"/>
      <c r="AD30" s="158"/>
      <c r="AE30" s="158"/>
      <c r="AF30" s="158"/>
      <c r="AG30" s="158"/>
      <c r="AH30" s="158"/>
      <c r="AI30" s="158"/>
      <c r="AJ30" s="158"/>
      <c r="AK30" s="158"/>
      <c r="AL30" s="158"/>
      <c r="AM30" s="158"/>
      <c r="AN30" s="158"/>
      <c r="AO30" s="158"/>
      <c r="AP30" s="158"/>
      <c r="AQ30" s="158"/>
      <c r="AR30" s="158"/>
      <c r="AS30" s="158"/>
      <c r="AT30" s="117"/>
      <c r="AU30" s="117"/>
      <c r="AV30" s="117"/>
      <c r="AW30" s="117"/>
      <c r="AX30" s="117"/>
      <c r="AY30" s="158"/>
      <c r="AZ30" s="158"/>
      <c r="BA30" s="158"/>
      <c r="BB30" s="158"/>
      <c r="BC30" s="158"/>
      <c r="BD30" s="158"/>
      <c r="BE30" s="158"/>
      <c r="BF30" s="158"/>
      <c r="BG30" s="158"/>
      <c r="BH30" s="158"/>
      <c r="BI30" s="158"/>
      <c r="BJ30" s="158"/>
    </row>
    <row r="31" customHeight="1" spans="1:62">
      <c r="A31" s="143"/>
      <c r="B31" s="143"/>
      <c r="C31" s="143"/>
      <c r="D31" s="143"/>
      <c r="E31" s="143"/>
      <c r="F31" s="143"/>
      <c r="G31" s="143"/>
      <c r="H31" s="143"/>
      <c r="I31" s="143"/>
      <c r="J31" s="143"/>
      <c r="K31" s="143"/>
      <c r="L31" s="143"/>
      <c r="M31" s="143"/>
      <c r="N31" s="143"/>
      <c r="O31" s="143"/>
      <c r="P31" s="143"/>
      <c r="Q31" s="143"/>
      <c r="R31" s="143"/>
      <c r="S31" s="143"/>
      <c r="T31" s="158"/>
      <c r="U31" s="158"/>
      <c r="V31" s="158"/>
      <c r="W31" s="158"/>
      <c r="X31" s="158"/>
      <c r="Y31" s="158"/>
      <c r="Z31" s="158"/>
      <c r="AA31" s="158"/>
      <c r="AB31" s="158"/>
      <c r="AC31" s="158"/>
      <c r="AD31" s="158"/>
      <c r="AE31" s="158"/>
      <c r="AF31" s="158"/>
      <c r="AG31" s="158"/>
      <c r="AH31" s="158"/>
      <c r="AI31" s="158"/>
      <c r="AJ31" s="158"/>
      <c r="AK31" s="158"/>
      <c r="AL31" s="158"/>
      <c r="AM31" s="158"/>
      <c r="AN31" s="158"/>
      <c r="AO31" s="158"/>
      <c r="AP31" s="158"/>
      <c r="AQ31" s="158"/>
      <c r="AR31" s="158"/>
      <c r="AS31" s="158"/>
      <c r="AT31" s="117"/>
      <c r="AU31" s="117"/>
      <c r="AV31" s="117"/>
      <c r="AW31" s="117"/>
      <c r="AX31" s="117"/>
      <c r="AY31" s="158"/>
      <c r="AZ31" s="158"/>
      <c r="BA31" s="158"/>
      <c r="BB31" s="158"/>
      <c r="BC31" s="158"/>
      <c r="BD31" s="158"/>
      <c r="BE31" s="158"/>
      <c r="BF31" s="158"/>
      <c r="BG31" s="158"/>
      <c r="BH31" s="158"/>
      <c r="BI31" s="158"/>
      <c r="BJ31" s="158"/>
    </row>
  </sheetData>
  <sheetProtection selectLockedCells="1" formatCells="0" formatColumns="0" formatRows="0" insertRows="0" insertColumns="0" deleteColumns="0" deleteRows="0" sort="0" autoFilter="0"/>
  <mergeCells count="139">
    <mergeCell ref="A1:D1"/>
    <mergeCell ref="E1:P1"/>
    <mergeCell ref="Q1:AT1"/>
    <mergeCell ref="A2:P2"/>
    <mergeCell ref="Q2:AT2"/>
    <mergeCell ref="A3:H3"/>
    <mergeCell ref="I3:P3"/>
    <mergeCell ref="Q3:AT3"/>
    <mergeCell ref="A7:S7"/>
    <mergeCell ref="T7:AS7"/>
    <mergeCell ref="AT7:AX7"/>
    <mergeCell ref="AY7:BF7"/>
    <mergeCell ref="BG7:BJ7"/>
    <mergeCell ref="A8:S8"/>
    <mergeCell ref="T8:AS8"/>
    <mergeCell ref="AT8:AX8"/>
    <mergeCell ref="AY8:BF8"/>
    <mergeCell ref="BG8:BJ8"/>
    <mergeCell ref="A9:S9"/>
    <mergeCell ref="T9:AS9"/>
    <mergeCell ref="AT9:AX9"/>
    <mergeCell ref="AY9:BF9"/>
    <mergeCell ref="BG9:BJ9"/>
    <mergeCell ref="A10:S10"/>
    <mergeCell ref="T10:AS10"/>
    <mergeCell ref="AT10:AX10"/>
    <mergeCell ref="AY10:BF10"/>
    <mergeCell ref="BG10:BJ10"/>
    <mergeCell ref="A11:S11"/>
    <mergeCell ref="T11:AS11"/>
    <mergeCell ref="AT11:AX11"/>
    <mergeCell ref="AY11:BF11"/>
    <mergeCell ref="BG11:BJ11"/>
    <mergeCell ref="A12:S12"/>
    <mergeCell ref="T12:AS12"/>
    <mergeCell ref="AT12:AX12"/>
    <mergeCell ref="AY12:BF12"/>
    <mergeCell ref="BG12:BJ12"/>
    <mergeCell ref="A13:S13"/>
    <mergeCell ref="T13:AS13"/>
    <mergeCell ref="AT13:AX13"/>
    <mergeCell ref="AY13:BF13"/>
    <mergeCell ref="BG13:BJ13"/>
    <mergeCell ref="A14:S14"/>
    <mergeCell ref="T14:AS14"/>
    <mergeCell ref="AT14:AX14"/>
    <mergeCell ref="AY14:BF14"/>
    <mergeCell ref="BG14:BJ14"/>
    <mergeCell ref="A15:S15"/>
    <mergeCell ref="T15:AS15"/>
    <mergeCell ref="AT15:AX15"/>
    <mergeCell ref="AY15:BF15"/>
    <mergeCell ref="BG15:BJ15"/>
    <mergeCell ref="A16:S16"/>
    <mergeCell ref="T16:AS16"/>
    <mergeCell ref="AT16:AX16"/>
    <mergeCell ref="AY16:BF16"/>
    <mergeCell ref="BG16:BJ16"/>
    <mergeCell ref="A17:S17"/>
    <mergeCell ref="T17:AS17"/>
    <mergeCell ref="AT17:AX17"/>
    <mergeCell ref="AY17:BF17"/>
    <mergeCell ref="BG17:BJ17"/>
    <mergeCell ref="A18:S18"/>
    <mergeCell ref="T18:AS18"/>
    <mergeCell ref="AT18:AX18"/>
    <mergeCell ref="AY18:BF18"/>
    <mergeCell ref="BG18:BJ18"/>
    <mergeCell ref="A19:S19"/>
    <mergeCell ref="T19:AS19"/>
    <mergeCell ref="AT19:AX19"/>
    <mergeCell ref="AY19:BF19"/>
    <mergeCell ref="BG19:BJ19"/>
    <mergeCell ref="A20:S20"/>
    <mergeCell ref="T20:AS20"/>
    <mergeCell ref="AT20:AX20"/>
    <mergeCell ref="AY20:BF20"/>
    <mergeCell ref="BG20:BJ20"/>
    <mergeCell ref="A21:S21"/>
    <mergeCell ref="T21:AS21"/>
    <mergeCell ref="AT21:AX21"/>
    <mergeCell ref="AY21:BF21"/>
    <mergeCell ref="BG21:BJ21"/>
    <mergeCell ref="A22:S22"/>
    <mergeCell ref="T22:AS22"/>
    <mergeCell ref="AT22:AX22"/>
    <mergeCell ref="AY22:BF22"/>
    <mergeCell ref="BG22:BJ22"/>
    <mergeCell ref="A23:S23"/>
    <mergeCell ref="T23:AS23"/>
    <mergeCell ref="AT23:AX23"/>
    <mergeCell ref="AY23:BF23"/>
    <mergeCell ref="BG23:BJ23"/>
    <mergeCell ref="A24:S24"/>
    <mergeCell ref="T24:AS24"/>
    <mergeCell ref="AT24:AX24"/>
    <mergeCell ref="AY24:BF24"/>
    <mergeCell ref="BG24:BJ24"/>
    <mergeCell ref="A25:S25"/>
    <mergeCell ref="T25:AS25"/>
    <mergeCell ref="AT25:AX25"/>
    <mergeCell ref="AY25:BF25"/>
    <mergeCell ref="BG25:BJ25"/>
    <mergeCell ref="A26:S26"/>
    <mergeCell ref="T26:AS26"/>
    <mergeCell ref="AT26:AX26"/>
    <mergeCell ref="AY26:BF26"/>
    <mergeCell ref="BG26:BJ26"/>
    <mergeCell ref="A27:S27"/>
    <mergeCell ref="T27:AS27"/>
    <mergeCell ref="AT27:AX27"/>
    <mergeCell ref="AY27:BF27"/>
    <mergeCell ref="BG27:BJ27"/>
    <mergeCell ref="A28:S28"/>
    <mergeCell ref="T28:AS28"/>
    <mergeCell ref="AT28:AX28"/>
    <mergeCell ref="AY28:BF28"/>
    <mergeCell ref="BG28:BJ28"/>
    <mergeCell ref="A29:S29"/>
    <mergeCell ref="T29:AS29"/>
    <mergeCell ref="AT29:AX29"/>
    <mergeCell ref="AY29:BF29"/>
    <mergeCell ref="BG29:BJ29"/>
    <mergeCell ref="A30:S30"/>
    <mergeCell ref="T30:AS30"/>
    <mergeCell ref="AT30:AX30"/>
    <mergeCell ref="AY30:BF30"/>
    <mergeCell ref="BG30:BJ30"/>
    <mergeCell ref="A31:S31"/>
    <mergeCell ref="T31:AS31"/>
    <mergeCell ref="AT31:AX31"/>
    <mergeCell ref="AY31:BF31"/>
    <mergeCell ref="BG31:BJ31"/>
    <mergeCell ref="AU1:BJ3"/>
    <mergeCell ref="BG4:BJ6"/>
    <mergeCell ref="AY4:BF6"/>
    <mergeCell ref="T4:AS6"/>
    <mergeCell ref="A4:S6"/>
    <mergeCell ref="AT4:AX6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J389"/>
  <sheetViews>
    <sheetView showGridLines="0" showZeros="0" tabSelected="1" view="pageBreakPreview" zoomScale="80" zoomScaleNormal="110" workbookViewId="0">
      <pane xSplit="14" ySplit="7" topLeftCell="O8" activePane="bottomRight" state="frozen"/>
      <selection/>
      <selection pane="topRight"/>
      <selection pane="bottomLeft"/>
      <selection pane="bottomRight" activeCell="AJ20" sqref="AJ20:AK20"/>
    </sheetView>
  </sheetViews>
  <sheetFormatPr defaultColWidth="9" defaultRowHeight="15" customHeight="1"/>
  <cols>
    <col min="1" max="10" width="2.125" style="3" customWidth="1"/>
    <col min="11" max="14" width="2.125" style="4" customWidth="1"/>
    <col min="15" max="53" width="2.125" style="5" customWidth="1"/>
    <col min="54" max="62" width="2.125" style="4" customWidth="1"/>
    <col min="63" max="63" width="2.125" style="6" customWidth="1"/>
    <col min="64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2" customFormat="1" customHeight="1" spans="1:62">
      <c r="A4" s="13" t="s">
        <v>59</v>
      </c>
      <c r="B4" s="13"/>
      <c r="C4" s="13"/>
      <c r="D4" s="13"/>
      <c r="E4" s="13"/>
      <c r="F4" s="13" t="s">
        <v>60</v>
      </c>
      <c r="G4" s="13"/>
      <c r="H4" s="13"/>
      <c r="I4" s="13"/>
      <c r="J4" s="13"/>
      <c r="K4" s="13"/>
      <c r="L4" s="13"/>
      <c r="M4" s="13"/>
      <c r="N4" s="13"/>
      <c r="O4" s="19" t="s">
        <v>61</v>
      </c>
      <c r="P4" s="20"/>
      <c r="Q4" s="20"/>
      <c r="R4" s="20"/>
      <c r="S4" s="20"/>
      <c r="T4" s="24" t="s">
        <v>62</v>
      </c>
      <c r="U4" s="20"/>
      <c r="V4" s="20"/>
      <c r="W4" s="25" t="s">
        <v>63</v>
      </c>
      <c r="X4" s="26"/>
      <c r="Y4" s="26"/>
      <c r="Z4" s="33" t="s">
        <v>64</v>
      </c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1"/>
      <c r="AL4" s="34" t="s">
        <v>65</v>
      </c>
      <c r="AM4" s="34"/>
      <c r="AN4" s="34"/>
      <c r="AO4" s="51"/>
      <c r="AP4" s="24" t="s">
        <v>66</v>
      </c>
      <c r="AQ4" s="20"/>
      <c r="AR4" s="66" t="s">
        <v>67</v>
      </c>
      <c r="AS4" s="66"/>
      <c r="AT4" s="66"/>
      <c r="AU4" s="66"/>
      <c r="AV4" s="66"/>
      <c r="AW4" s="66"/>
      <c r="AX4" s="66"/>
      <c r="AY4" s="66"/>
      <c r="AZ4" s="66"/>
      <c r="BA4" s="66"/>
      <c r="BB4" s="66" t="s">
        <v>68</v>
      </c>
      <c r="BC4" s="73"/>
      <c r="BD4" s="73"/>
      <c r="BE4" s="73"/>
      <c r="BF4" s="19" t="s">
        <v>69</v>
      </c>
      <c r="BG4" s="20"/>
      <c r="BH4" s="20"/>
      <c r="BI4" s="20"/>
      <c r="BJ4" s="20"/>
    </row>
    <row r="5" s="2" customFormat="1" customHeight="1" spans="1:6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0"/>
      <c r="P5" s="20"/>
      <c r="Q5" s="20"/>
      <c r="R5" s="20"/>
      <c r="S5" s="20"/>
      <c r="T5" s="20"/>
      <c r="U5" s="20"/>
      <c r="V5" s="20"/>
      <c r="W5" s="27"/>
      <c r="X5" s="28"/>
      <c r="Y5" s="28"/>
      <c r="Z5" s="35" t="s">
        <v>70</v>
      </c>
      <c r="AA5" s="36"/>
      <c r="AB5" s="36" t="s">
        <v>71</v>
      </c>
      <c r="AC5" s="36"/>
      <c r="AD5" s="37" t="s">
        <v>72</v>
      </c>
      <c r="AE5" s="38"/>
      <c r="AF5" s="39" t="s">
        <v>73</v>
      </c>
      <c r="AG5" s="52"/>
      <c r="AH5" s="36" t="s">
        <v>74</v>
      </c>
      <c r="AI5" s="36"/>
      <c r="AJ5" s="36" t="s">
        <v>75</v>
      </c>
      <c r="AK5" s="53"/>
      <c r="AL5" s="35" t="s">
        <v>76</v>
      </c>
      <c r="AM5" s="36"/>
      <c r="AN5" s="36" t="s">
        <v>77</v>
      </c>
      <c r="AO5" s="53"/>
      <c r="AP5" s="20"/>
      <c r="AQ5" s="20"/>
      <c r="AR5" s="67" t="s">
        <v>78</v>
      </c>
      <c r="AS5" s="68"/>
      <c r="AT5" s="68"/>
      <c r="AU5" s="68"/>
      <c r="AV5" s="68"/>
      <c r="AW5" s="68" t="s">
        <v>79</v>
      </c>
      <c r="AX5" s="68"/>
      <c r="AY5" s="68"/>
      <c r="AZ5" s="68"/>
      <c r="BA5" s="74"/>
      <c r="BB5" s="75" t="s">
        <v>80</v>
      </c>
      <c r="BC5" s="76" t="s">
        <v>81</v>
      </c>
      <c r="BD5" s="76" t="s">
        <v>82</v>
      </c>
      <c r="BE5" s="88" t="s">
        <v>83</v>
      </c>
      <c r="BF5" s="20"/>
      <c r="BG5" s="20"/>
      <c r="BH5" s="20"/>
      <c r="BI5" s="20"/>
      <c r="BJ5" s="20"/>
    </row>
    <row r="6" s="2" customFormat="1" customHeight="1" spans="1:6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20"/>
      <c r="P6" s="20"/>
      <c r="Q6" s="20"/>
      <c r="R6" s="20"/>
      <c r="S6" s="20"/>
      <c r="T6" s="20"/>
      <c r="U6" s="20"/>
      <c r="V6" s="20"/>
      <c r="W6" s="27"/>
      <c r="X6" s="28"/>
      <c r="Y6" s="28"/>
      <c r="Z6" s="40"/>
      <c r="AA6" s="41"/>
      <c r="AB6" s="41"/>
      <c r="AC6" s="41"/>
      <c r="AD6" s="42"/>
      <c r="AE6" s="43"/>
      <c r="AF6" s="44"/>
      <c r="AG6" s="54"/>
      <c r="AH6" s="41"/>
      <c r="AI6" s="41"/>
      <c r="AJ6" s="41"/>
      <c r="AK6" s="55"/>
      <c r="AL6" s="40"/>
      <c r="AM6" s="41"/>
      <c r="AN6" s="41"/>
      <c r="AO6" s="55"/>
      <c r="AP6" s="20"/>
      <c r="AQ6" s="20"/>
      <c r="AR6" s="69"/>
      <c r="AS6" s="70"/>
      <c r="AT6" s="70"/>
      <c r="AU6" s="70"/>
      <c r="AV6" s="70"/>
      <c r="AW6" s="70"/>
      <c r="AX6" s="70"/>
      <c r="AY6" s="70"/>
      <c r="AZ6" s="70"/>
      <c r="BA6" s="77"/>
      <c r="BB6" s="78"/>
      <c r="BC6" s="79"/>
      <c r="BD6" s="79"/>
      <c r="BE6" s="89"/>
      <c r="BF6" s="20"/>
      <c r="BG6" s="20"/>
      <c r="BH6" s="20"/>
      <c r="BI6" s="20"/>
      <c r="BJ6" s="20"/>
    </row>
    <row r="7" s="2" customFormat="1" customHeight="1" spans="1:6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20"/>
      <c r="P7" s="20"/>
      <c r="Q7" s="20"/>
      <c r="R7" s="20"/>
      <c r="S7" s="20"/>
      <c r="T7" s="20"/>
      <c r="U7" s="20"/>
      <c r="V7" s="20"/>
      <c r="W7" s="29"/>
      <c r="X7" s="30"/>
      <c r="Y7" s="30"/>
      <c r="Z7" s="45"/>
      <c r="AA7" s="46"/>
      <c r="AB7" s="46"/>
      <c r="AC7" s="46"/>
      <c r="AD7" s="47"/>
      <c r="AE7" s="47"/>
      <c r="AF7" s="47"/>
      <c r="AG7" s="47"/>
      <c r="AH7" s="46"/>
      <c r="AI7" s="46"/>
      <c r="AJ7" s="46"/>
      <c r="AK7" s="56"/>
      <c r="AL7" s="45"/>
      <c r="AM7" s="46"/>
      <c r="AN7" s="46"/>
      <c r="AO7" s="56"/>
      <c r="AP7" s="20"/>
      <c r="AQ7" s="20"/>
      <c r="AR7" s="71"/>
      <c r="AS7" s="72"/>
      <c r="AT7" s="72"/>
      <c r="AU7" s="72"/>
      <c r="AV7" s="72"/>
      <c r="AW7" s="72"/>
      <c r="AX7" s="72"/>
      <c r="AY7" s="72"/>
      <c r="AZ7" s="72"/>
      <c r="BA7" s="80"/>
      <c r="BB7" s="81"/>
      <c r="BC7" s="82"/>
      <c r="BD7" s="82"/>
      <c r="BE7" s="90"/>
      <c r="BF7" s="20"/>
      <c r="BG7" s="20"/>
      <c r="BH7" s="20"/>
      <c r="BI7" s="20"/>
      <c r="BJ7" s="20"/>
    </row>
    <row r="8" customHeight="1" spans="1:62">
      <c r="A8" s="123" t="s">
        <v>84</v>
      </c>
      <c r="B8" s="123"/>
      <c r="C8" s="123"/>
      <c r="D8" s="123"/>
      <c r="E8" s="123"/>
      <c r="F8" s="124" t="s">
        <v>85</v>
      </c>
      <c r="G8" s="125"/>
      <c r="H8" s="125"/>
      <c r="I8" s="125"/>
      <c r="J8" s="125"/>
      <c r="K8" s="125"/>
      <c r="L8" s="125"/>
      <c r="M8" s="125"/>
      <c r="N8" s="125"/>
      <c r="O8" s="21" t="s">
        <v>86</v>
      </c>
      <c r="P8" s="21"/>
      <c r="Q8" s="21"/>
      <c r="R8" s="21"/>
      <c r="S8" s="21"/>
      <c r="T8" s="21" t="s">
        <v>87</v>
      </c>
      <c r="U8" s="21"/>
      <c r="V8" s="21"/>
      <c r="W8" s="31"/>
      <c r="X8" s="32"/>
      <c r="Y8" s="32"/>
      <c r="Z8" s="104" t="s">
        <v>88</v>
      </c>
      <c r="AA8" s="105" t="s">
        <v>88</v>
      </c>
      <c r="AB8" s="50" t="s">
        <v>88</v>
      </c>
      <c r="AC8" s="49" t="s">
        <v>88</v>
      </c>
      <c r="AD8" s="50">
        <v>0.8</v>
      </c>
      <c r="AE8" s="49" t="s">
        <v>88</v>
      </c>
      <c r="AF8" s="191" t="s">
        <v>89</v>
      </c>
      <c r="AG8" s="49" t="s">
        <v>88</v>
      </c>
      <c r="AH8" s="192" t="s">
        <v>88</v>
      </c>
      <c r="AI8" s="57" t="s">
        <v>88</v>
      </c>
      <c r="AJ8" s="49" t="s">
        <v>88</v>
      </c>
      <c r="AK8" s="58" t="s">
        <v>88</v>
      </c>
      <c r="AL8" s="50" t="s">
        <v>88</v>
      </c>
      <c r="AM8" s="49" t="s">
        <v>88</v>
      </c>
      <c r="AN8" s="49" t="s">
        <v>88</v>
      </c>
      <c r="AO8" s="58" t="s">
        <v>88</v>
      </c>
      <c r="AP8" s="21" t="s">
        <v>88</v>
      </c>
      <c r="AQ8" s="21"/>
      <c r="AR8" s="21" t="s">
        <v>34</v>
      </c>
      <c r="AS8" s="21" t="s">
        <v>90</v>
      </c>
      <c r="AT8" s="21" t="s">
        <v>90</v>
      </c>
      <c r="AU8" s="21" t="s">
        <v>90</v>
      </c>
      <c r="AV8" s="48" t="s">
        <v>90</v>
      </c>
      <c r="AW8" s="58" t="s">
        <v>88</v>
      </c>
      <c r="AX8" s="21"/>
      <c r="AY8" s="21"/>
      <c r="AZ8" s="21"/>
      <c r="BA8" s="21"/>
      <c r="BB8" s="193" t="s">
        <v>88</v>
      </c>
      <c r="BC8" s="194" t="s">
        <v>88</v>
      </c>
      <c r="BD8" s="194" t="s">
        <v>88</v>
      </c>
      <c r="BE8" s="195" t="s">
        <v>88</v>
      </c>
      <c r="BF8" s="122"/>
      <c r="BG8" s="92"/>
      <c r="BH8" s="92"/>
      <c r="BI8" s="92"/>
      <c r="BJ8" s="92"/>
    </row>
    <row r="9" customHeight="1" spans="1:62">
      <c r="A9" s="14" t="s">
        <v>91</v>
      </c>
      <c r="B9" s="14"/>
      <c r="C9" s="14"/>
      <c r="D9" s="14"/>
      <c r="E9" s="14"/>
      <c r="F9" s="15" t="s">
        <v>92</v>
      </c>
      <c r="G9" s="14"/>
      <c r="H9" s="14"/>
      <c r="I9" s="14"/>
      <c r="J9" s="14"/>
      <c r="K9" s="14"/>
      <c r="L9" s="14"/>
      <c r="M9" s="14"/>
      <c r="N9" s="14"/>
      <c r="O9" s="21" t="s">
        <v>93</v>
      </c>
      <c r="P9" s="21"/>
      <c r="Q9" s="21"/>
      <c r="R9" s="21"/>
      <c r="S9" s="21"/>
      <c r="T9" s="21" t="s">
        <v>87</v>
      </c>
      <c r="U9" s="21"/>
      <c r="V9" s="21"/>
      <c r="W9" s="100"/>
      <c r="X9" s="101"/>
      <c r="Y9" s="102"/>
      <c r="Z9" s="104" t="s">
        <v>88</v>
      </c>
      <c r="AA9" s="105" t="s">
        <v>88</v>
      </c>
      <c r="AB9" s="50" t="s">
        <v>88</v>
      </c>
      <c r="AC9" s="49" t="s">
        <v>88</v>
      </c>
      <c r="AD9" s="50" t="s">
        <v>88</v>
      </c>
      <c r="AE9" s="49" t="s">
        <v>88</v>
      </c>
      <c r="AF9" s="129">
        <v>2.05</v>
      </c>
      <c r="AG9" s="130"/>
      <c r="AH9" s="192" t="s">
        <v>88</v>
      </c>
      <c r="AI9" s="57" t="s">
        <v>88</v>
      </c>
      <c r="AJ9" s="49" t="s">
        <v>88</v>
      </c>
      <c r="AK9" s="58" t="s">
        <v>88</v>
      </c>
      <c r="AL9" s="50" t="s">
        <v>88</v>
      </c>
      <c r="AM9" s="49" t="s">
        <v>88</v>
      </c>
      <c r="AN9" s="49" t="s">
        <v>88</v>
      </c>
      <c r="AO9" s="58" t="s">
        <v>88</v>
      </c>
      <c r="AP9" s="21" t="s">
        <v>88</v>
      </c>
      <c r="AQ9" s="21"/>
      <c r="AR9" s="21" t="s">
        <v>34</v>
      </c>
      <c r="AS9" s="21" t="s">
        <v>90</v>
      </c>
      <c r="AT9" s="21" t="s">
        <v>90</v>
      </c>
      <c r="AU9" s="21" t="s">
        <v>90</v>
      </c>
      <c r="AV9" s="48" t="s">
        <v>90</v>
      </c>
      <c r="AW9" s="58" t="s">
        <v>88</v>
      </c>
      <c r="AX9" s="21"/>
      <c r="AY9" s="21"/>
      <c r="AZ9" s="21"/>
      <c r="BA9" s="21"/>
      <c r="BB9" s="193" t="s">
        <v>88</v>
      </c>
      <c r="BC9" s="194" t="s">
        <v>88</v>
      </c>
      <c r="BD9" s="194" t="s">
        <v>88</v>
      </c>
      <c r="BE9" s="195" t="s">
        <v>88</v>
      </c>
      <c r="BF9" s="122"/>
      <c r="BG9" s="92"/>
      <c r="BH9" s="92"/>
      <c r="BI9" s="92"/>
      <c r="BJ9" s="92"/>
    </row>
    <row r="10" customHeight="1" spans="1:62">
      <c r="A10" s="14" t="s">
        <v>94</v>
      </c>
      <c r="B10" s="14"/>
      <c r="C10" s="14"/>
      <c r="D10" s="14"/>
      <c r="E10" s="14"/>
      <c r="F10" s="15" t="s">
        <v>95</v>
      </c>
      <c r="G10" s="14"/>
      <c r="H10" s="14"/>
      <c r="I10" s="14"/>
      <c r="J10" s="14"/>
      <c r="K10" s="14"/>
      <c r="L10" s="14"/>
      <c r="M10" s="14"/>
      <c r="N10" s="14"/>
      <c r="O10" s="21" t="s">
        <v>93</v>
      </c>
      <c r="P10" s="21"/>
      <c r="Q10" s="21"/>
      <c r="R10" s="21"/>
      <c r="S10" s="21"/>
      <c r="T10" s="21" t="s">
        <v>87</v>
      </c>
      <c r="U10" s="21"/>
      <c r="V10" s="21"/>
      <c r="W10" s="31"/>
      <c r="X10" s="32"/>
      <c r="Y10" s="32"/>
      <c r="Z10" s="104" t="s">
        <v>88</v>
      </c>
      <c r="AA10" s="105" t="s">
        <v>88</v>
      </c>
      <c r="AB10" s="50" t="s">
        <v>88</v>
      </c>
      <c r="AC10" s="49" t="s">
        <v>88</v>
      </c>
      <c r="AD10" s="129">
        <v>1.85</v>
      </c>
      <c r="AE10" s="130" t="s">
        <v>88</v>
      </c>
      <c r="AF10" s="192" t="s">
        <v>88</v>
      </c>
      <c r="AG10" s="57" t="s">
        <v>88</v>
      </c>
      <c r="AH10" s="192" t="s">
        <v>88</v>
      </c>
      <c r="AI10" s="57" t="s">
        <v>88</v>
      </c>
      <c r="AJ10" s="49" t="s">
        <v>88</v>
      </c>
      <c r="AK10" s="58" t="s">
        <v>88</v>
      </c>
      <c r="AL10" s="50" t="s">
        <v>88</v>
      </c>
      <c r="AM10" s="49" t="s">
        <v>88</v>
      </c>
      <c r="AN10" s="49" t="s">
        <v>88</v>
      </c>
      <c r="AO10" s="58" t="s">
        <v>88</v>
      </c>
      <c r="AP10" s="21" t="s">
        <v>88</v>
      </c>
      <c r="AQ10" s="21"/>
      <c r="AR10" s="21" t="s">
        <v>34</v>
      </c>
      <c r="AS10" s="21" t="s">
        <v>90</v>
      </c>
      <c r="AT10" s="21" t="s">
        <v>90</v>
      </c>
      <c r="AU10" s="21" t="s">
        <v>90</v>
      </c>
      <c r="AV10" s="48" t="s">
        <v>90</v>
      </c>
      <c r="AW10" s="58" t="s">
        <v>88</v>
      </c>
      <c r="AX10" s="21"/>
      <c r="AY10" s="21"/>
      <c r="AZ10" s="21"/>
      <c r="BA10" s="21"/>
      <c r="BB10" s="193" t="s">
        <v>88</v>
      </c>
      <c r="BC10" s="194" t="s">
        <v>88</v>
      </c>
      <c r="BD10" s="194" t="s">
        <v>88</v>
      </c>
      <c r="BE10" s="195" t="s">
        <v>88</v>
      </c>
      <c r="BF10" s="92"/>
      <c r="BG10" s="92"/>
      <c r="BH10" s="92"/>
      <c r="BI10" s="92"/>
      <c r="BJ10" s="92"/>
    </row>
    <row r="11" customHeight="1" spans="1:62">
      <c r="A11" s="14" t="s">
        <v>96</v>
      </c>
      <c r="B11" s="14"/>
      <c r="C11" s="14"/>
      <c r="D11" s="14"/>
      <c r="E11" s="14"/>
      <c r="F11" s="15" t="s">
        <v>97</v>
      </c>
      <c r="G11" s="14"/>
      <c r="H11" s="14"/>
      <c r="I11" s="14"/>
      <c r="J11" s="14"/>
      <c r="K11" s="14"/>
      <c r="L11" s="14"/>
      <c r="M11" s="14"/>
      <c r="N11" s="14"/>
      <c r="O11" s="21" t="s">
        <v>98</v>
      </c>
      <c r="P11" s="21"/>
      <c r="Q11" s="21"/>
      <c r="R11" s="21"/>
      <c r="S11" s="21"/>
      <c r="T11" s="21" t="s">
        <v>87</v>
      </c>
      <c r="U11" s="21"/>
      <c r="V11" s="21"/>
      <c r="W11" s="31"/>
      <c r="X11" s="32"/>
      <c r="Y11" s="32"/>
      <c r="Z11" s="104" t="s">
        <v>88</v>
      </c>
      <c r="AA11" s="105" t="s">
        <v>88</v>
      </c>
      <c r="AB11" s="50" t="s">
        <v>88</v>
      </c>
      <c r="AC11" s="49" t="s">
        <v>88</v>
      </c>
      <c r="AD11" s="50" t="s">
        <v>88</v>
      </c>
      <c r="AE11" s="49" t="s">
        <v>88</v>
      </c>
      <c r="AF11" s="129">
        <v>4.6</v>
      </c>
      <c r="AG11" s="130"/>
      <c r="AH11" s="192" t="s">
        <v>88</v>
      </c>
      <c r="AI11" s="57" t="s">
        <v>88</v>
      </c>
      <c r="AJ11" s="49" t="s">
        <v>88</v>
      </c>
      <c r="AK11" s="58" t="s">
        <v>88</v>
      </c>
      <c r="AL11" s="50" t="s">
        <v>88</v>
      </c>
      <c r="AM11" s="49" t="s">
        <v>88</v>
      </c>
      <c r="AN11" s="49" t="s">
        <v>88</v>
      </c>
      <c r="AO11" s="58" t="s">
        <v>88</v>
      </c>
      <c r="AP11" s="21" t="s">
        <v>88</v>
      </c>
      <c r="AQ11" s="21"/>
      <c r="AR11" s="21" t="s">
        <v>34</v>
      </c>
      <c r="AS11" s="21" t="s">
        <v>90</v>
      </c>
      <c r="AT11" s="21" t="s">
        <v>90</v>
      </c>
      <c r="AU11" s="21" t="s">
        <v>90</v>
      </c>
      <c r="AV11" s="48" t="s">
        <v>90</v>
      </c>
      <c r="AW11" s="58" t="s">
        <v>88</v>
      </c>
      <c r="AX11" s="21"/>
      <c r="AY11" s="21"/>
      <c r="AZ11" s="21"/>
      <c r="BA11" s="21"/>
      <c r="BB11" s="193" t="s">
        <v>88</v>
      </c>
      <c r="BC11" s="194" t="s">
        <v>88</v>
      </c>
      <c r="BD11" s="194" t="s">
        <v>88</v>
      </c>
      <c r="BE11" s="195" t="s">
        <v>88</v>
      </c>
      <c r="BF11" s="92"/>
      <c r="BG11" s="92"/>
      <c r="BH11" s="92"/>
      <c r="BI11" s="92"/>
      <c r="BJ11" s="92"/>
    </row>
    <row r="12" customHeight="1" spans="1:62">
      <c r="A12" s="14" t="s">
        <v>99</v>
      </c>
      <c r="B12" s="14"/>
      <c r="C12" s="14"/>
      <c r="D12" s="14"/>
      <c r="E12" s="14"/>
      <c r="F12" s="15" t="s">
        <v>100</v>
      </c>
      <c r="G12" s="14"/>
      <c r="H12" s="14"/>
      <c r="I12" s="14"/>
      <c r="J12" s="14"/>
      <c r="K12" s="14"/>
      <c r="L12" s="14"/>
      <c r="M12" s="14"/>
      <c r="N12" s="14"/>
      <c r="O12" s="21" t="s">
        <v>98</v>
      </c>
      <c r="P12" s="21"/>
      <c r="Q12" s="21"/>
      <c r="R12" s="21"/>
      <c r="S12" s="21"/>
      <c r="T12" s="21" t="s">
        <v>87</v>
      </c>
      <c r="U12" s="21"/>
      <c r="V12" s="21"/>
      <c r="W12" s="31"/>
      <c r="X12" s="32"/>
      <c r="Y12" s="32"/>
      <c r="Z12" s="104" t="s">
        <v>88</v>
      </c>
      <c r="AA12" s="105" t="s">
        <v>88</v>
      </c>
      <c r="AB12" s="50" t="s">
        <v>88</v>
      </c>
      <c r="AC12" s="49" t="s">
        <v>88</v>
      </c>
      <c r="AD12" s="129">
        <v>4.35</v>
      </c>
      <c r="AE12" s="130" t="s">
        <v>88</v>
      </c>
      <c r="AF12" s="192" t="s">
        <v>88</v>
      </c>
      <c r="AG12" s="57" t="s">
        <v>88</v>
      </c>
      <c r="AH12" s="192" t="s">
        <v>88</v>
      </c>
      <c r="AI12" s="57" t="s">
        <v>88</v>
      </c>
      <c r="AJ12" s="49" t="s">
        <v>88</v>
      </c>
      <c r="AK12" s="58" t="s">
        <v>88</v>
      </c>
      <c r="AL12" s="50" t="s">
        <v>88</v>
      </c>
      <c r="AM12" s="49" t="s">
        <v>88</v>
      </c>
      <c r="AN12" s="49" t="s">
        <v>88</v>
      </c>
      <c r="AO12" s="58" t="s">
        <v>88</v>
      </c>
      <c r="AP12" s="21" t="s">
        <v>88</v>
      </c>
      <c r="AQ12" s="21"/>
      <c r="AR12" s="21" t="s">
        <v>34</v>
      </c>
      <c r="AS12" s="21" t="s">
        <v>90</v>
      </c>
      <c r="AT12" s="21" t="s">
        <v>90</v>
      </c>
      <c r="AU12" s="21" t="s">
        <v>90</v>
      </c>
      <c r="AV12" s="48" t="s">
        <v>90</v>
      </c>
      <c r="AW12" s="58" t="s">
        <v>88</v>
      </c>
      <c r="AX12" s="21"/>
      <c r="AY12" s="21"/>
      <c r="AZ12" s="21"/>
      <c r="BA12" s="21"/>
      <c r="BB12" s="193" t="s">
        <v>88</v>
      </c>
      <c r="BC12" s="194" t="s">
        <v>88</v>
      </c>
      <c r="BD12" s="194" t="s">
        <v>88</v>
      </c>
      <c r="BE12" s="195" t="s">
        <v>88</v>
      </c>
      <c r="BF12" s="92"/>
      <c r="BG12" s="92"/>
      <c r="BH12" s="92"/>
      <c r="BI12" s="92"/>
      <c r="BJ12" s="92"/>
    </row>
    <row r="13" customHeight="1" spans="1:62">
      <c r="A13" s="14" t="s">
        <v>101</v>
      </c>
      <c r="B13" s="14"/>
      <c r="C13" s="14"/>
      <c r="D13" s="14"/>
      <c r="E13" s="14"/>
      <c r="F13" s="15" t="s">
        <v>102</v>
      </c>
      <c r="G13" s="14"/>
      <c r="H13" s="14"/>
      <c r="I13" s="14"/>
      <c r="J13" s="14"/>
      <c r="K13" s="14"/>
      <c r="L13" s="14"/>
      <c r="M13" s="14"/>
      <c r="N13" s="14"/>
      <c r="O13" s="21" t="s">
        <v>98</v>
      </c>
      <c r="P13" s="21"/>
      <c r="Q13" s="21"/>
      <c r="R13" s="21"/>
      <c r="S13" s="21"/>
      <c r="T13" s="21" t="s">
        <v>87</v>
      </c>
      <c r="U13" s="21"/>
      <c r="V13" s="21"/>
      <c r="W13" s="31"/>
      <c r="X13" s="32"/>
      <c r="Y13" s="32"/>
      <c r="Z13" s="104" t="s">
        <v>88</v>
      </c>
      <c r="AA13" s="105" t="s">
        <v>88</v>
      </c>
      <c r="AB13" s="50" t="s">
        <v>88</v>
      </c>
      <c r="AC13" s="49" t="s">
        <v>88</v>
      </c>
      <c r="AD13" s="50" t="s">
        <v>88</v>
      </c>
      <c r="AE13" s="49" t="s">
        <v>88</v>
      </c>
      <c r="AF13" s="129">
        <v>6.3</v>
      </c>
      <c r="AG13" s="130"/>
      <c r="AH13" s="192" t="s">
        <v>88</v>
      </c>
      <c r="AI13" s="57" t="s">
        <v>88</v>
      </c>
      <c r="AJ13" s="49" t="s">
        <v>88</v>
      </c>
      <c r="AK13" s="58" t="s">
        <v>88</v>
      </c>
      <c r="AL13" s="50" t="s">
        <v>88</v>
      </c>
      <c r="AM13" s="49" t="s">
        <v>88</v>
      </c>
      <c r="AN13" s="49" t="s">
        <v>88</v>
      </c>
      <c r="AO13" s="58" t="s">
        <v>88</v>
      </c>
      <c r="AP13" s="21" t="s">
        <v>88</v>
      </c>
      <c r="AQ13" s="21"/>
      <c r="AR13" s="21" t="s">
        <v>34</v>
      </c>
      <c r="AS13" s="21" t="s">
        <v>90</v>
      </c>
      <c r="AT13" s="21" t="s">
        <v>90</v>
      </c>
      <c r="AU13" s="21" t="s">
        <v>90</v>
      </c>
      <c r="AV13" s="48" t="s">
        <v>90</v>
      </c>
      <c r="AW13" s="58" t="s">
        <v>88</v>
      </c>
      <c r="AX13" s="21"/>
      <c r="AY13" s="21"/>
      <c r="AZ13" s="21"/>
      <c r="BA13" s="21"/>
      <c r="BB13" s="193" t="s">
        <v>88</v>
      </c>
      <c r="BC13" s="194" t="s">
        <v>88</v>
      </c>
      <c r="BD13" s="194" t="s">
        <v>88</v>
      </c>
      <c r="BE13" s="195" t="s">
        <v>88</v>
      </c>
      <c r="BF13" s="92"/>
      <c r="BG13" s="92"/>
      <c r="BH13" s="92"/>
      <c r="BI13" s="92"/>
      <c r="BJ13" s="92"/>
    </row>
    <row r="14" customHeight="1" spans="1:62">
      <c r="A14" s="14" t="s">
        <v>103</v>
      </c>
      <c r="B14" s="14"/>
      <c r="C14" s="14"/>
      <c r="D14" s="14"/>
      <c r="E14" s="14"/>
      <c r="F14" s="15" t="s">
        <v>104</v>
      </c>
      <c r="G14" s="14"/>
      <c r="H14" s="14"/>
      <c r="I14" s="14"/>
      <c r="J14" s="14"/>
      <c r="K14" s="14"/>
      <c r="L14" s="14"/>
      <c r="M14" s="14"/>
      <c r="N14" s="14"/>
      <c r="O14" s="21" t="s">
        <v>105</v>
      </c>
      <c r="P14" s="21"/>
      <c r="Q14" s="21"/>
      <c r="R14" s="21"/>
      <c r="S14" s="21"/>
      <c r="T14" s="21" t="s">
        <v>87</v>
      </c>
      <c r="U14" s="21"/>
      <c r="V14" s="21"/>
      <c r="W14" s="31"/>
      <c r="X14" s="32"/>
      <c r="Y14" s="32"/>
      <c r="Z14" s="104" t="s">
        <v>88</v>
      </c>
      <c r="AA14" s="105" t="s">
        <v>88</v>
      </c>
      <c r="AB14" s="50" t="s">
        <v>88</v>
      </c>
      <c r="AC14" s="49" t="s">
        <v>88</v>
      </c>
      <c r="AD14" s="50" t="s">
        <v>88</v>
      </c>
      <c r="AE14" s="49" t="s">
        <v>88</v>
      </c>
      <c r="AF14" s="129">
        <v>0.07</v>
      </c>
      <c r="AG14" s="130" t="s">
        <v>88</v>
      </c>
      <c r="AH14" s="192" t="s">
        <v>88</v>
      </c>
      <c r="AI14" s="57" t="s">
        <v>88</v>
      </c>
      <c r="AJ14" s="49" t="s">
        <v>88</v>
      </c>
      <c r="AK14" s="58" t="s">
        <v>88</v>
      </c>
      <c r="AL14" s="50" t="s">
        <v>88</v>
      </c>
      <c r="AM14" s="49" t="s">
        <v>88</v>
      </c>
      <c r="AN14" s="49" t="s">
        <v>88</v>
      </c>
      <c r="AO14" s="58" t="s">
        <v>88</v>
      </c>
      <c r="AP14" s="21" t="s">
        <v>88</v>
      </c>
      <c r="AQ14" s="21"/>
      <c r="AR14" s="21" t="s">
        <v>34</v>
      </c>
      <c r="AS14" s="21" t="s">
        <v>90</v>
      </c>
      <c r="AT14" s="21" t="s">
        <v>90</v>
      </c>
      <c r="AU14" s="21" t="s">
        <v>90</v>
      </c>
      <c r="AV14" s="48" t="s">
        <v>90</v>
      </c>
      <c r="AW14" s="58" t="s">
        <v>88</v>
      </c>
      <c r="AX14" s="21"/>
      <c r="AY14" s="21"/>
      <c r="AZ14" s="21"/>
      <c r="BA14" s="21"/>
      <c r="BB14" s="193" t="s">
        <v>88</v>
      </c>
      <c r="BC14" s="194" t="s">
        <v>88</v>
      </c>
      <c r="BD14" s="194" t="s">
        <v>88</v>
      </c>
      <c r="BE14" s="195" t="s">
        <v>88</v>
      </c>
      <c r="BF14" s="92"/>
      <c r="BG14" s="92"/>
      <c r="BH14" s="92"/>
      <c r="BI14" s="92"/>
      <c r="BJ14" s="92"/>
    </row>
    <row r="15" customHeight="1" spans="1:62">
      <c r="A15" s="14" t="s">
        <v>106</v>
      </c>
      <c r="B15" s="14"/>
      <c r="C15" s="14"/>
      <c r="D15" s="14"/>
      <c r="E15" s="14"/>
      <c r="F15" s="15" t="s">
        <v>107</v>
      </c>
      <c r="G15" s="14"/>
      <c r="H15" s="14"/>
      <c r="I15" s="14"/>
      <c r="J15" s="14"/>
      <c r="K15" s="14"/>
      <c r="L15" s="14"/>
      <c r="M15" s="14"/>
      <c r="N15" s="14"/>
      <c r="O15" s="21" t="s">
        <v>108</v>
      </c>
      <c r="P15" s="21"/>
      <c r="Q15" s="21"/>
      <c r="R15" s="21"/>
      <c r="S15" s="21"/>
      <c r="T15" s="21" t="s">
        <v>87</v>
      </c>
      <c r="U15" s="21"/>
      <c r="V15" s="21"/>
      <c r="W15" s="31"/>
      <c r="X15" s="32"/>
      <c r="Y15" s="32"/>
      <c r="Z15" s="104" t="s">
        <v>88</v>
      </c>
      <c r="AA15" s="105" t="s">
        <v>88</v>
      </c>
      <c r="AB15" s="50" t="s">
        <v>88</v>
      </c>
      <c r="AC15" s="49" t="s">
        <v>88</v>
      </c>
      <c r="AD15" s="129">
        <v>0.15</v>
      </c>
      <c r="AE15" s="130" t="s">
        <v>88</v>
      </c>
      <c r="AF15" s="129">
        <v>0.45</v>
      </c>
      <c r="AG15" s="130"/>
      <c r="AH15" s="192" t="s">
        <v>88</v>
      </c>
      <c r="AI15" s="57" t="s">
        <v>88</v>
      </c>
      <c r="AJ15" s="49" t="s">
        <v>88</v>
      </c>
      <c r="AK15" s="58" t="s">
        <v>88</v>
      </c>
      <c r="AL15" s="50" t="s">
        <v>88</v>
      </c>
      <c r="AM15" s="49" t="s">
        <v>88</v>
      </c>
      <c r="AN15" s="49" t="s">
        <v>88</v>
      </c>
      <c r="AO15" s="58" t="s">
        <v>88</v>
      </c>
      <c r="AP15" s="21" t="s">
        <v>88</v>
      </c>
      <c r="AQ15" s="21"/>
      <c r="AR15" s="21" t="s">
        <v>34</v>
      </c>
      <c r="AS15" s="21" t="s">
        <v>90</v>
      </c>
      <c r="AT15" s="21" t="s">
        <v>90</v>
      </c>
      <c r="AU15" s="21" t="s">
        <v>90</v>
      </c>
      <c r="AV15" s="48" t="s">
        <v>90</v>
      </c>
      <c r="AW15" s="58" t="s">
        <v>88</v>
      </c>
      <c r="AX15" s="21"/>
      <c r="AY15" s="21"/>
      <c r="AZ15" s="21"/>
      <c r="BA15" s="21"/>
      <c r="BB15" s="193" t="s">
        <v>88</v>
      </c>
      <c r="BC15" s="194" t="s">
        <v>88</v>
      </c>
      <c r="BD15" s="194" t="s">
        <v>88</v>
      </c>
      <c r="BE15" s="195" t="s">
        <v>88</v>
      </c>
      <c r="BF15" s="132"/>
      <c r="BG15" s="133"/>
      <c r="BH15" s="133"/>
      <c r="BI15" s="133"/>
      <c r="BJ15" s="134"/>
    </row>
    <row r="16" customHeight="1" spans="1:62">
      <c r="A16" s="14" t="s">
        <v>109</v>
      </c>
      <c r="B16" s="14"/>
      <c r="C16" s="14"/>
      <c r="D16" s="14"/>
      <c r="E16" s="14"/>
      <c r="F16" s="15" t="s">
        <v>107</v>
      </c>
      <c r="G16" s="14"/>
      <c r="H16" s="14"/>
      <c r="I16" s="14"/>
      <c r="J16" s="14"/>
      <c r="K16" s="14"/>
      <c r="L16" s="14"/>
      <c r="M16" s="14"/>
      <c r="N16" s="14"/>
      <c r="O16" s="21" t="s">
        <v>108</v>
      </c>
      <c r="P16" s="21"/>
      <c r="Q16" s="21"/>
      <c r="R16" s="21"/>
      <c r="S16" s="21"/>
      <c r="T16" s="21" t="s">
        <v>87</v>
      </c>
      <c r="U16" s="21"/>
      <c r="V16" s="21"/>
      <c r="W16" s="126"/>
      <c r="X16" s="127"/>
      <c r="Y16" s="131"/>
      <c r="Z16" s="104" t="s">
        <v>88</v>
      </c>
      <c r="AA16" s="105" t="s">
        <v>88</v>
      </c>
      <c r="AB16" s="50" t="s">
        <v>88</v>
      </c>
      <c r="AC16" s="49" t="s">
        <v>88</v>
      </c>
      <c r="AD16" s="50">
        <v>0.1</v>
      </c>
      <c r="AE16" s="49" t="s">
        <v>88</v>
      </c>
      <c r="AF16" s="192" t="s">
        <v>88</v>
      </c>
      <c r="AG16" s="57" t="s">
        <v>88</v>
      </c>
      <c r="AH16" s="192" t="s">
        <v>88</v>
      </c>
      <c r="AI16" s="57" t="s">
        <v>88</v>
      </c>
      <c r="AJ16" s="49" t="s">
        <v>88</v>
      </c>
      <c r="AK16" s="58" t="s">
        <v>88</v>
      </c>
      <c r="AL16" s="50" t="s">
        <v>88</v>
      </c>
      <c r="AM16" s="49" t="s">
        <v>88</v>
      </c>
      <c r="AN16" s="49" t="s">
        <v>88</v>
      </c>
      <c r="AO16" s="58" t="s">
        <v>88</v>
      </c>
      <c r="AP16" s="21" t="s">
        <v>88</v>
      </c>
      <c r="AQ16" s="21"/>
      <c r="AR16" s="21" t="s">
        <v>34</v>
      </c>
      <c r="AS16" s="21" t="s">
        <v>90</v>
      </c>
      <c r="AT16" s="21" t="s">
        <v>90</v>
      </c>
      <c r="AU16" s="21" t="s">
        <v>90</v>
      </c>
      <c r="AV16" s="48" t="s">
        <v>90</v>
      </c>
      <c r="AW16" s="58" t="s">
        <v>88</v>
      </c>
      <c r="AX16" s="21"/>
      <c r="AY16" s="21"/>
      <c r="AZ16" s="21"/>
      <c r="BA16" s="21"/>
      <c r="BB16" s="193" t="s">
        <v>88</v>
      </c>
      <c r="BC16" s="194" t="s">
        <v>88</v>
      </c>
      <c r="BD16" s="194" t="s">
        <v>88</v>
      </c>
      <c r="BE16" s="195" t="s">
        <v>88</v>
      </c>
      <c r="BF16" s="92"/>
      <c r="BG16" s="92"/>
      <c r="BH16" s="92"/>
      <c r="BI16" s="92"/>
      <c r="BJ16" s="92"/>
    </row>
    <row r="17" customHeight="1" spans="1:62">
      <c r="A17" s="14" t="s">
        <v>110</v>
      </c>
      <c r="B17" s="14"/>
      <c r="C17" s="14"/>
      <c r="D17" s="14"/>
      <c r="E17" s="14"/>
      <c r="F17" s="15" t="s">
        <v>107</v>
      </c>
      <c r="G17" s="14"/>
      <c r="H17" s="14"/>
      <c r="I17" s="14"/>
      <c r="J17" s="14"/>
      <c r="K17" s="14"/>
      <c r="L17" s="14"/>
      <c r="M17" s="14"/>
      <c r="N17" s="14"/>
      <c r="O17" s="21" t="s">
        <v>108</v>
      </c>
      <c r="P17" s="21"/>
      <c r="Q17" s="21"/>
      <c r="R17" s="21"/>
      <c r="S17" s="21"/>
      <c r="T17" s="21" t="s">
        <v>87</v>
      </c>
      <c r="U17" s="21"/>
      <c r="V17" s="21"/>
      <c r="W17" s="31"/>
      <c r="X17" s="32"/>
      <c r="Y17" s="32"/>
      <c r="Z17" s="104" t="s">
        <v>88</v>
      </c>
      <c r="AA17" s="105" t="s">
        <v>88</v>
      </c>
      <c r="AB17" s="50" t="s">
        <v>88</v>
      </c>
      <c r="AC17" s="49" t="s">
        <v>88</v>
      </c>
      <c r="AD17" s="50">
        <v>0.1</v>
      </c>
      <c r="AE17" s="49" t="s">
        <v>88</v>
      </c>
      <c r="AF17" s="192" t="s">
        <v>88</v>
      </c>
      <c r="AG17" s="57" t="s">
        <v>88</v>
      </c>
      <c r="AH17" s="192" t="s">
        <v>88</v>
      </c>
      <c r="AI17" s="57" t="s">
        <v>88</v>
      </c>
      <c r="AJ17" s="49" t="s">
        <v>88</v>
      </c>
      <c r="AK17" s="58" t="s">
        <v>88</v>
      </c>
      <c r="AL17" s="50" t="s">
        <v>88</v>
      </c>
      <c r="AM17" s="49" t="s">
        <v>88</v>
      </c>
      <c r="AN17" s="49" t="s">
        <v>88</v>
      </c>
      <c r="AO17" s="58" t="s">
        <v>88</v>
      </c>
      <c r="AP17" s="21" t="s">
        <v>88</v>
      </c>
      <c r="AQ17" s="21"/>
      <c r="AR17" s="21" t="s">
        <v>34</v>
      </c>
      <c r="AS17" s="21" t="s">
        <v>90</v>
      </c>
      <c r="AT17" s="21" t="s">
        <v>90</v>
      </c>
      <c r="AU17" s="21" t="s">
        <v>90</v>
      </c>
      <c r="AV17" s="48" t="s">
        <v>90</v>
      </c>
      <c r="AW17" s="58" t="s">
        <v>88</v>
      </c>
      <c r="AX17" s="21"/>
      <c r="AY17" s="21"/>
      <c r="AZ17" s="21"/>
      <c r="BA17" s="21"/>
      <c r="BB17" s="193" t="s">
        <v>88</v>
      </c>
      <c r="BC17" s="194" t="s">
        <v>88</v>
      </c>
      <c r="BD17" s="194" t="s">
        <v>88</v>
      </c>
      <c r="BE17" s="195" t="s">
        <v>88</v>
      </c>
      <c r="BF17" s="92"/>
      <c r="BG17" s="92"/>
      <c r="BH17" s="92"/>
      <c r="BI17" s="92"/>
      <c r="BJ17" s="92"/>
    </row>
    <row r="18" customHeight="1" spans="1:62">
      <c r="A18" s="14" t="s">
        <v>111</v>
      </c>
      <c r="B18" s="14"/>
      <c r="C18" s="14"/>
      <c r="D18" s="14"/>
      <c r="E18" s="14"/>
      <c r="F18" s="15" t="s">
        <v>107</v>
      </c>
      <c r="G18" s="14"/>
      <c r="H18" s="14"/>
      <c r="I18" s="14"/>
      <c r="J18" s="14"/>
      <c r="K18" s="14"/>
      <c r="L18" s="14"/>
      <c r="M18" s="14"/>
      <c r="N18" s="14"/>
      <c r="O18" s="21" t="s">
        <v>108</v>
      </c>
      <c r="P18" s="21"/>
      <c r="Q18" s="21"/>
      <c r="R18" s="21"/>
      <c r="S18" s="21"/>
      <c r="T18" s="21" t="s">
        <v>87</v>
      </c>
      <c r="U18" s="21"/>
      <c r="V18" s="21"/>
      <c r="W18" s="31"/>
      <c r="X18" s="32"/>
      <c r="Y18" s="32"/>
      <c r="Z18" s="104" t="s">
        <v>88</v>
      </c>
      <c r="AA18" s="105" t="s">
        <v>88</v>
      </c>
      <c r="AB18" s="50" t="s">
        <v>88</v>
      </c>
      <c r="AC18" s="49" t="s">
        <v>88</v>
      </c>
      <c r="AD18" s="50">
        <v>0.1</v>
      </c>
      <c r="AE18" s="49" t="s">
        <v>88</v>
      </c>
      <c r="AF18" s="192" t="s">
        <v>88</v>
      </c>
      <c r="AG18" s="57" t="s">
        <v>88</v>
      </c>
      <c r="AH18" s="192" t="s">
        <v>88</v>
      </c>
      <c r="AI18" s="57" t="s">
        <v>88</v>
      </c>
      <c r="AJ18" s="49" t="s">
        <v>88</v>
      </c>
      <c r="AK18" s="58" t="s">
        <v>88</v>
      </c>
      <c r="AL18" s="50" t="s">
        <v>88</v>
      </c>
      <c r="AM18" s="49" t="s">
        <v>88</v>
      </c>
      <c r="AN18" s="49" t="s">
        <v>88</v>
      </c>
      <c r="AO18" s="58" t="s">
        <v>88</v>
      </c>
      <c r="AP18" s="21" t="s">
        <v>88</v>
      </c>
      <c r="AQ18" s="21"/>
      <c r="AR18" s="21" t="s">
        <v>34</v>
      </c>
      <c r="AS18" s="21" t="s">
        <v>90</v>
      </c>
      <c r="AT18" s="21" t="s">
        <v>90</v>
      </c>
      <c r="AU18" s="21" t="s">
        <v>90</v>
      </c>
      <c r="AV18" s="48" t="s">
        <v>90</v>
      </c>
      <c r="AW18" s="58" t="s">
        <v>88</v>
      </c>
      <c r="AX18" s="21"/>
      <c r="AY18" s="21"/>
      <c r="AZ18" s="21"/>
      <c r="BA18" s="21"/>
      <c r="BB18" s="193" t="s">
        <v>88</v>
      </c>
      <c r="BC18" s="194" t="s">
        <v>88</v>
      </c>
      <c r="BD18" s="194" t="s">
        <v>88</v>
      </c>
      <c r="BE18" s="195" t="s">
        <v>88</v>
      </c>
      <c r="BF18" s="92"/>
      <c r="BG18" s="92"/>
      <c r="BH18" s="92"/>
      <c r="BI18" s="92"/>
      <c r="BJ18" s="92"/>
    </row>
    <row r="19" customHeight="1" spans="1:62">
      <c r="A19" s="14"/>
      <c r="B19" s="14"/>
      <c r="C19" s="14"/>
      <c r="D19" s="14"/>
      <c r="E19" s="14"/>
      <c r="F19" s="15"/>
      <c r="G19" s="14"/>
      <c r="H19" s="14"/>
      <c r="I19" s="14"/>
      <c r="J19" s="14"/>
      <c r="K19" s="14"/>
      <c r="L19" s="14"/>
      <c r="M19" s="14"/>
      <c r="N19" s="14"/>
      <c r="O19" s="21"/>
      <c r="P19" s="21"/>
      <c r="Q19" s="21"/>
      <c r="R19" s="21"/>
      <c r="S19" s="21"/>
      <c r="T19" s="21"/>
      <c r="U19" s="21"/>
      <c r="V19" s="21"/>
      <c r="W19" s="31"/>
      <c r="X19" s="32"/>
      <c r="Y19" s="32"/>
      <c r="Z19" s="104"/>
      <c r="AA19" s="105"/>
      <c r="AB19" s="50"/>
      <c r="AC19" s="49"/>
      <c r="AD19" s="50"/>
      <c r="AE19" s="49"/>
      <c r="AF19" s="49"/>
      <c r="AG19" s="57"/>
      <c r="AH19" s="49"/>
      <c r="AI19" s="57"/>
      <c r="AJ19" s="49"/>
      <c r="AK19" s="58"/>
      <c r="AL19" s="50"/>
      <c r="AM19" s="49"/>
      <c r="AN19" s="49"/>
      <c r="AO19" s="58"/>
      <c r="AP19" s="21"/>
      <c r="AQ19" s="21"/>
      <c r="AR19" s="21"/>
      <c r="AS19" s="21"/>
      <c r="AT19" s="21"/>
      <c r="AU19" s="21"/>
      <c r="AV19" s="48"/>
      <c r="AW19" s="58"/>
      <c r="AX19" s="21"/>
      <c r="AY19" s="21"/>
      <c r="AZ19" s="21"/>
      <c r="BA19" s="21"/>
      <c r="BB19" s="83"/>
      <c r="BC19" s="84"/>
      <c r="BD19" s="84"/>
      <c r="BE19" s="91"/>
      <c r="BF19" s="92"/>
      <c r="BG19" s="92"/>
      <c r="BH19" s="92"/>
      <c r="BI19" s="92"/>
      <c r="BJ19" s="92"/>
    </row>
    <row r="20" customHeight="1" spans="1:62">
      <c r="A20" s="14"/>
      <c r="B20" s="14"/>
      <c r="C20" s="14"/>
      <c r="D20" s="14"/>
      <c r="E20" s="14"/>
      <c r="F20" s="15"/>
      <c r="G20" s="14"/>
      <c r="H20" s="14"/>
      <c r="I20" s="14"/>
      <c r="J20" s="14"/>
      <c r="K20" s="14"/>
      <c r="L20" s="14"/>
      <c r="M20" s="14"/>
      <c r="N20" s="14"/>
      <c r="O20" s="21"/>
      <c r="P20" s="21"/>
      <c r="Q20" s="21"/>
      <c r="R20" s="21"/>
      <c r="S20" s="21"/>
      <c r="T20" s="21"/>
      <c r="U20" s="21"/>
      <c r="V20" s="21"/>
      <c r="W20" s="126"/>
      <c r="X20" s="127"/>
      <c r="Y20" s="131"/>
      <c r="Z20" s="104"/>
      <c r="AA20" s="105"/>
      <c r="AB20" s="50"/>
      <c r="AC20" s="49"/>
      <c r="AD20" s="107"/>
      <c r="AE20" s="49"/>
      <c r="AF20" s="49"/>
      <c r="AG20" s="57"/>
      <c r="AH20" s="49"/>
      <c r="AI20" s="57"/>
      <c r="AJ20" s="49"/>
      <c r="AK20" s="58"/>
      <c r="AL20" s="107"/>
      <c r="AM20" s="49"/>
      <c r="AN20" s="49"/>
      <c r="AO20" s="58"/>
      <c r="AP20" s="21"/>
      <c r="AQ20" s="21"/>
      <c r="AR20" s="21"/>
      <c r="AS20" s="21"/>
      <c r="AT20" s="21"/>
      <c r="AU20" s="21"/>
      <c r="AV20" s="48"/>
      <c r="AW20" s="58"/>
      <c r="AX20" s="21"/>
      <c r="AY20" s="21"/>
      <c r="AZ20" s="21"/>
      <c r="BA20" s="21"/>
      <c r="BB20" s="83"/>
      <c r="BC20" s="84"/>
      <c r="BD20" s="84"/>
      <c r="BE20" s="91"/>
      <c r="BF20" s="92"/>
      <c r="BG20" s="92"/>
      <c r="BH20" s="92"/>
      <c r="BI20" s="92"/>
      <c r="BJ20" s="92"/>
    </row>
    <row r="21" customHeight="1" spans="1:62">
      <c r="A21" s="14"/>
      <c r="B21" s="14"/>
      <c r="C21" s="14"/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21"/>
      <c r="P21" s="21"/>
      <c r="Q21" s="21"/>
      <c r="R21" s="21"/>
      <c r="S21" s="21"/>
      <c r="T21" s="21"/>
      <c r="U21" s="21"/>
      <c r="V21" s="21"/>
      <c r="W21" s="126"/>
      <c r="X21" s="127"/>
      <c r="Y21" s="131"/>
      <c r="Z21" s="104"/>
      <c r="AA21" s="105"/>
      <c r="AB21" s="50"/>
      <c r="AC21" s="49"/>
      <c r="AD21" s="107"/>
      <c r="AE21" s="49"/>
      <c r="AF21" s="49"/>
      <c r="AG21" s="57"/>
      <c r="AH21" s="49"/>
      <c r="AI21" s="57"/>
      <c r="AJ21" s="49"/>
      <c r="AK21" s="58"/>
      <c r="AL21" s="107"/>
      <c r="AM21" s="49"/>
      <c r="AN21" s="49"/>
      <c r="AO21" s="58"/>
      <c r="AP21" s="21"/>
      <c r="AQ21" s="21"/>
      <c r="AR21" s="21"/>
      <c r="AS21" s="21"/>
      <c r="AT21" s="21"/>
      <c r="AU21" s="21"/>
      <c r="AV21" s="48"/>
      <c r="AW21" s="58"/>
      <c r="AX21" s="21"/>
      <c r="AY21" s="21"/>
      <c r="AZ21" s="21"/>
      <c r="BA21" s="21"/>
      <c r="BB21" s="83"/>
      <c r="BC21" s="84"/>
      <c r="BD21" s="84"/>
      <c r="BE21" s="91"/>
      <c r="BF21" s="92"/>
      <c r="BG21" s="92"/>
      <c r="BH21" s="92"/>
      <c r="BI21" s="92"/>
      <c r="BJ21" s="92"/>
    </row>
    <row r="22" customHeight="1" spans="1:62">
      <c r="A22" s="14"/>
      <c r="B22" s="14"/>
      <c r="C22" s="14"/>
      <c r="D22" s="14"/>
      <c r="E22" s="14"/>
      <c r="F22" s="15"/>
      <c r="G22" s="14"/>
      <c r="H22" s="14"/>
      <c r="I22" s="14"/>
      <c r="J22" s="14"/>
      <c r="K22" s="14"/>
      <c r="L22" s="14"/>
      <c r="M22" s="14"/>
      <c r="N22" s="14"/>
      <c r="O22" s="21"/>
      <c r="P22" s="21"/>
      <c r="Q22" s="21"/>
      <c r="R22" s="21"/>
      <c r="S22" s="21"/>
      <c r="T22" s="21"/>
      <c r="U22" s="21"/>
      <c r="V22" s="21"/>
      <c r="W22" s="126"/>
      <c r="X22" s="127"/>
      <c r="Y22" s="131"/>
      <c r="Z22" s="104"/>
      <c r="AA22" s="105"/>
      <c r="AB22" s="50"/>
      <c r="AC22" s="49"/>
      <c r="AD22" s="50"/>
      <c r="AE22" s="49"/>
      <c r="AF22" s="49"/>
      <c r="AG22" s="57"/>
      <c r="AH22" s="49"/>
      <c r="AI22" s="57"/>
      <c r="AJ22" s="49"/>
      <c r="AK22" s="58"/>
      <c r="AL22" s="107"/>
      <c r="AM22" s="49"/>
      <c r="AN22" s="49"/>
      <c r="AO22" s="58"/>
      <c r="AP22" s="21"/>
      <c r="AQ22" s="21"/>
      <c r="AR22" s="21"/>
      <c r="AS22" s="21"/>
      <c r="AT22" s="21"/>
      <c r="AU22" s="21"/>
      <c r="AV22" s="48"/>
      <c r="AW22" s="58"/>
      <c r="AX22" s="21"/>
      <c r="AY22" s="21"/>
      <c r="AZ22" s="21"/>
      <c r="BA22" s="21"/>
      <c r="BB22" s="83"/>
      <c r="BC22" s="84"/>
      <c r="BD22" s="84"/>
      <c r="BE22" s="91"/>
      <c r="BF22" s="92"/>
      <c r="BG22" s="92"/>
      <c r="BH22" s="92"/>
      <c r="BI22" s="92"/>
      <c r="BJ22" s="92"/>
    </row>
    <row r="23" customHeight="1" spans="1:62">
      <c r="A23" s="14"/>
      <c r="B23" s="14"/>
      <c r="C23" s="14"/>
      <c r="D23" s="14"/>
      <c r="E23" s="14"/>
      <c r="F23" s="15"/>
      <c r="G23" s="14"/>
      <c r="H23" s="14"/>
      <c r="I23" s="14"/>
      <c r="J23" s="14"/>
      <c r="K23" s="14"/>
      <c r="L23" s="14"/>
      <c r="M23" s="14"/>
      <c r="N23" s="14"/>
      <c r="O23" s="21"/>
      <c r="P23" s="21"/>
      <c r="Q23" s="21"/>
      <c r="R23" s="21"/>
      <c r="S23" s="21"/>
      <c r="T23" s="21"/>
      <c r="U23" s="21"/>
      <c r="V23" s="21"/>
      <c r="W23" s="126"/>
      <c r="X23" s="127"/>
      <c r="Y23" s="131"/>
      <c r="Z23" s="104"/>
      <c r="AA23" s="105"/>
      <c r="AB23" s="50"/>
      <c r="AC23" s="49"/>
      <c r="AD23" s="50"/>
      <c r="AE23" s="49"/>
      <c r="AF23" s="49"/>
      <c r="AG23" s="57"/>
      <c r="AH23" s="49"/>
      <c r="AI23" s="57"/>
      <c r="AJ23" s="49"/>
      <c r="AK23" s="58"/>
      <c r="AL23" s="107"/>
      <c r="AM23" s="49"/>
      <c r="AN23" s="49"/>
      <c r="AO23" s="58"/>
      <c r="AP23" s="21"/>
      <c r="AQ23" s="21"/>
      <c r="AR23" s="21"/>
      <c r="AS23" s="21"/>
      <c r="AT23" s="21"/>
      <c r="AU23" s="21"/>
      <c r="AV23" s="48"/>
      <c r="AW23" s="58"/>
      <c r="AX23" s="21"/>
      <c r="AY23" s="21"/>
      <c r="AZ23" s="21"/>
      <c r="BA23" s="21"/>
      <c r="BB23" s="83"/>
      <c r="BC23" s="84"/>
      <c r="BD23" s="84"/>
      <c r="BE23" s="91"/>
      <c r="BF23" s="92"/>
      <c r="BG23" s="92"/>
      <c r="BH23" s="92"/>
      <c r="BI23" s="92"/>
      <c r="BJ23" s="92"/>
    </row>
    <row r="24" customHeight="1" spans="1:62">
      <c r="A24" s="14"/>
      <c r="B24" s="14"/>
      <c r="C24" s="14"/>
      <c r="D24" s="14"/>
      <c r="E24" s="14"/>
      <c r="F24" s="15"/>
      <c r="G24" s="14"/>
      <c r="H24" s="14"/>
      <c r="I24" s="14"/>
      <c r="J24" s="14"/>
      <c r="K24" s="14"/>
      <c r="L24" s="14"/>
      <c r="M24" s="14"/>
      <c r="N24" s="14"/>
      <c r="O24" s="21"/>
      <c r="P24" s="21"/>
      <c r="Q24" s="21"/>
      <c r="R24" s="21"/>
      <c r="S24" s="21"/>
      <c r="T24" s="21"/>
      <c r="U24" s="21"/>
      <c r="V24" s="21"/>
      <c r="W24" s="31"/>
      <c r="X24" s="32"/>
      <c r="Y24" s="32"/>
      <c r="Z24" s="104"/>
      <c r="AA24" s="105"/>
      <c r="AB24" s="50"/>
      <c r="AC24" s="49"/>
      <c r="AD24" s="107"/>
      <c r="AE24" s="49"/>
      <c r="AF24" s="107"/>
      <c r="AG24" s="49"/>
      <c r="AH24" s="49"/>
      <c r="AI24" s="57"/>
      <c r="AJ24" s="49"/>
      <c r="AK24" s="58"/>
      <c r="AL24" s="50"/>
      <c r="AM24" s="49"/>
      <c r="AN24" s="49"/>
      <c r="AO24" s="58"/>
      <c r="AP24" s="21"/>
      <c r="AQ24" s="21"/>
      <c r="AR24" s="21"/>
      <c r="AS24" s="21"/>
      <c r="AT24" s="21"/>
      <c r="AU24" s="21"/>
      <c r="AV24" s="48"/>
      <c r="AW24" s="58"/>
      <c r="AX24" s="21"/>
      <c r="AY24" s="21"/>
      <c r="AZ24" s="21"/>
      <c r="BA24" s="21"/>
      <c r="BB24" s="83"/>
      <c r="BC24" s="84"/>
      <c r="BD24" s="84"/>
      <c r="BE24" s="91"/>
      <c r="BF24" s="92"/>
      <c r="BG24" s="92"/>
      <c r="BH24" s="92"/>
      <c r="BI24" s="92"/>
      <c r="BJ24" s="92"/>
    </row>
    <row r="25" customHeight="1" spans="1:62">
      <c r="A25" s="14"/>
      <c r="B25" s="14"/>
      <c r="C25" s="14"/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21"/>
      <c r="P25" s="21"/>
      <c r="Q25" s="21"/>
      <c r="R25" s="21"/>
      <c r="S25" s="21"/>
      <c r="T25" s="21"/>
      <c r="U25" s="21"/>
      <c r="V25" s="21"/>
      <c r="W25" s="126"/>
      <c r="X25" s="127"/>
      <c r="Y25" s="131"/>
      <c r="Z25" s="104"/>
      <c r="AA25" s="105"/>
      <c r="AB25" s="50"/>
      <c r="AC25" s="49"/>
      <c r="AD25" s="107"/>
      <c r="AE25" s="49"/>
      <c r="AF25" s="49"/>
      <c r="AG25" s="57"/>
      <c r="AH25" s="49"/>
      <c r="AI25" s="57"/>
      <c r="AJ25" s="49"/>
      <c r="AK25" s="58"/>
      <c r="AL25" s="107"/>
      <c r="AM25" s="49"/>
      <c r="AN25" s="49"/>
      <c r="AO25" s="58"/>
      <c r="AP25" s="21"/>
      <c r="AQ25" s="21"/>
      <c r="AR25" s="21"/>
      <c r="AS25" s="21"/>
      <c r="AT25" s="21"/>
      <c r="AU25" s="21"/>
      <c r="AV25" s="48"/>
      <c r="AW25" s="58"/>
      <c r="AX25" s="21"/>
      <c r="AY25" s="21"/>
      <c r="AZ25" s="21"/>
      <c r="BA25" s="21"/>
      <c r="BB25" s="83"/>
      <c r="BC25" s="84"/>
      <c r="BD25" s="84"/>
      <c r="BE25" s="91"/>
      <c r="BF25" s="92"/>
      <c r="BG25" s="92"/>
      <c r="BH25" s="92"/>
      <c r="BI25" s="92"/>
      <c r="BJ25" s="92"/>
    </row>
    <row r="26" customHeight="1" spans="1:62">
      <c r="A26" s="14"/>
      <c r="B26" s="14"/>
      <c r="C26" s="14"/>
      <c r="D26" s="14"/>
      <c r="E26" s="14"/>
      <c r="F26" s="15"/>
      <c r="G26" s="14"/>
      <c r="H26" s="14"/>
      <c r="I26" s="14"/>
      <c r="J26" s="14"/>
      <c r="K26" s="14"/>
      <c r="L26" s="14"/>
      <c r="M26" s="14"/>
      <c r="N26" s="14"/>
      <c r="O26" s="21"/>
      <c r="P26" s="21"/>
      <c r="Q26" s="21"/>
      <c r="R26" s="21"/>
      <c r="S26" s="21"/>
      <c r="T26" s="21"/>
      <c r="U26" s="21"/>
      <c r="V26" s="21"/>
      <c r="W26" s="126"/>
      <c r="X26" s="127"/>
      <c r="Y26" s="131"/>
      <c r="Z26" s="104"/>
      <c r="AA26" s="105"/>
      <c r="AB26" s="50"/>
      <c r="AC26" s="49"/>
      <c r="AD26" s="107"/>
      <c r="AE26" s="49"/>
      <c r="AF26" s="49"/>
      <c r="AG26" s="57"/>
      <c r="AH26" s="49"/>
      <c r="AI26" s="57"/>
      <c r="AJ26" s="49"/>
      <c r="AK26" s="58"/>
      <c r="AL26" s="107"/>
      <c r="AM26" s="49"/>
      <c r="AN26" s="49"/>
      <c r="AO26" s="58"/>
      <c r="AP26" s="21"/>
      <c r="AQ26" s="21"/>
      <c r="AR26" s="21"/>
      <c r="AS26" s="21"/>
      <c r="AT26" s="21"/>
      <c r="AU26" s="21"/>
      <c r="AV26" s="48"/>
      <c r="AW26" s="58"/>
      <c r="AX26" s="21"/>
      <c r="AY26" s="21"/>
      <c r="AZ26" s="21"/>
      <c r="BA26" s="21"/>
      <c r="BB26" s="83"/>
      <c r="BC26" s="84"/>
      <c r="BD26" s="84"/>
      <c r="BE26" s="91"/>
      <c r="BF26" s="92"/>
      <c r="BG26" s="92"/>
      <c r="BH26" s="92"/>
      <c r="BI26" s="92"/>
      <c r="BJ26" s="92"/>
    </row>
    <row r="27" customHeight="1" spans="1:62">
      <c r="A27" s="14"/>
      <c r="B27" s="14"/>
      <c r="C27" s="14"/>
      <c r="D27" s="14"/>
      <c r="E27" s="14"/>
      <c r="F27" s="15"/>
      <c r="G27" s="14"/>
      <c r="H27" s="14"/>
      <c r="I27" s="14"/>
      <c r="J27" s="14"/>
      <c r="K27" s="14"/>
      <c r="L27" s="14"/>
      <c r="M27" s="14"/>
      <c r="N27" s="14"/>
      <c r="O27" s="21"/>
      <c r="P27" s="21"/>
      <c r="Q27" s="21"/>
      <c r="R27" s="21"/>
      <c r="S27" s="21"/>
      <c r="T27" s="21"/>
      <c r="U27" s="21"/>
      <c r="V27" s="21"/>
      <c r="W27" s="126"/>
      <c r="X27" s="127"/>
      <c r="Y27" s="131"/>
      <c r="Z27" s="104"/>
      <c r="AA27" s="105"/>
      <c r="AB27" s="50"/>
      <c r="AC27" s="49"/>
      <c r="AD27" s="50"/>
      <c r="AE27" s="49"/>
      <c r="AF27" s="49"/>
      <c r="AG27" s="57"/>
      <c r="AH27" s="49"/>
      <c r="AI27" s="57"/>
      <c r="AJ27" s="49"/>
      <c r="AK27" s="58"/>
      <c r="AL27" s="107"/>
      <c r="AM27" s="49"/>
      <c r="AN27" s="49"/>
      <c r="AO27" s="58"/>
      <c r="AP27" s="21"/>
      <c r="AQ27" s="21"/>
      <c r="AR27" s="21"/>
      <c r="AS27" s="21"/>
      <c r="AT27" s="21"/>
      <c r="AU27" s="21"/>
      <c r="AV27" s="48"/>
      <c r="AW27" s="58"/>
      <c r="AX27" s="21"/>
      <c r="AY27" s="21"/>
      <c r="AZ27" s="21"/>
      <c r="BA27" s="21"/>
      <c r="BB27" s="83"/>
      <c r="BC27" s="84"/>
      <c r="BD27" s="84"/>
      <c r="BE27" s="91"/>
      <c r="BF27" s="92"/>
      <c r="BG27" s="92"/>
      <c r="BH27" s="92"/>
      <c r="BI27" s="92"/>
      <c r="BJ27" s="92"/>
    </row>
    <row r="28" customHeight="1" spans="1:62">
      <c r="A28" s="14"/>
      <c r="B28" s="14"/>
      <c r="C28" s="14"/>
      <c r="D28" s="14"/>
      <c r="E28" s="14"/>
      <c r="F28" s="15"/>
      <c r="G28" s="14"/>
      <c r="H28" s="14"/>
      <c r="I28" s="14"/>
      <c r="J28" s="14"/>
      <c r="K28" s="14"/>
      <c r="L28" s="14"/>
      <c r="M28" s="14"/>
      <c r="N28" s="14"/>
      <c r="O28" s="21"/>
      <c r="P28" s="21"/>
      <c r="Q28" s="21"/>
      <c r="R28" s="21"/>
      <c r="S28" s="21"/>
      <c r="T28" s="21"/>
      <c r="U28" s="21"/>
      <c r="V28" s="21"/>
      <c r="W28" s="126"/>
      <c r="X28" s="127"/>
      <c r="Y28" s="131"/>
      <c r="Z28" s="104"/>
      <c r="AA28" s="105"/>
      <c r="AB28" s="50"/>
      <c r="AC28" s="49"/>
      <c r="AD28" s="107"/>
      <c r="AE28" s="49"/>
      <c r="AF28" s="49"/>
      <c r="AG28" s="57"/>
      <c r="AH28" s="49"/>
      <c r="AI28" s="57"/>
      <c r="AJ28" s="49"/>
      <c r="AK28" s="58"/>
      <c r="AL28" s="50"/>
      <c r="AM28" s="49"/>
      <c r="AN28" s="49"/>
      <c r="AO28" s="58"/>
      <c r="AP28" s="21"/>
      <c r="AQ28" s="21"/>
      <c r="AR28" s="21"/>
      <c r="AS28" s="21"/>
      <c r="AT28" s="21"/>
      <c r="AU28" s="21"/>
      <c r="AV28" s="48"/>
      <c r="AW28" s="58"/>
      <c r="AX28" s="21"/>
      <c r="AY28" s="21"/>
      <c r="AZ28" s="21"/>
      <c r="BA28" s="21"/>
      <c r="BB28" s="83"/>
      <c r="BC28" s="84"/>
      <c r="BD28" s="84"/>
      <c r="BE28" s="91"/>
      <c r="BF28" s="92"/>
      <c r="BG28" s="92"/>
      <c r="BH28" s="92"/>
      <c r="BI28" s="92"/>
      <c r="BJ28" s="92"/>
    </row>
    <row r="29" customHeight="1" spans="1:62">
      <c r="A29" s="14"/>
      <c r="B29" s="14"/>
      <c r="C29" s="14"/>
      <c r="D29" s="14"/>
      <c r="E29" s="14"/>
      <c r="F29" s="15"/>
      <c r="G29" s="14"/>
      <c r="H29" s="14"/>
      <c r="I29" s="14"/>
      <c r="J29" s="14"/>
      <c r="K29" s="14"/>
      <c r="L29" s="14"/>
      <c r="M29" s="14"/>
      <c r="N29" s="14"/>
      <c r="O29" s="21"/>
      <c r="P29" s="21"/>
      <c r="Q29" s="21"/>
      <c r="R29" s="21"/>
      <c r="S29" s="21"/>
      <c r="T29" s="21"/>
      <c r="U29" s="21"/>
      <c r="V29" s="21"/>
      <c r="W29" s="126"/>
      <c r="X29" s="127"/>
      <c r="Y29" s="131"/>
      <c r="Z29" s="104"/>
      <c r="AA29" s="105"/>
      <c r="AB29" s="50"/>
      <c r="AC29" s="49"/>
      <c r="AD29" s="50"/>
      <c r="AE29" s="49"/>
      <c r="AF29" s="49"/>
      <c r="AG29" s="57"/>
      <c r="AH29" s="49"/>
      <c r="AI29" s="57"/>
      <c r="AJ29" s="49"/>
      <c r="AK29" s="58"/>
      <c r="AL29" s="50"/>
      <c r="AM29" s="49"/>
      <c r="AN29" s="49"/>
      <c r="AO29" s="58"/>
      <c r="AP29" s="21"/>
      <c r="AQ29" s="21"/>
      <c r="AR29" s="21"/>
      <c r="AS29" s="21"/>
      <c r="AT29" s="21"/>
      <c r="AU29" s="21"/>
      <c r="AV29" s="48"/>
      <c r="AW29" s="58"/>
      <c r="AX29" s="21"/>
      <c r="AY29" s="21"/>
      <c r="AZ29" s="21"/>
      <c r="BA29" s="21"/>
      <c r="BB29" s="83"/>
      <c r="BC29" s="84"/>
      <c r="BD29" s="84"/>
      <c r="BE29" s="91"/>
      <c r="BF29" s="92"/>
      <c r="BG29" s="92"/>
      <c r="BH29" s="92"/>
      <c r="BI29" s="92"/>
      <c r="BJ29" s="92"/>
    </row>
    <row r="30" customHeight="1" spans="1:62">
      <c r="A30" s="14"/>
      <c r="B30" s="14"/>
      <c r="C30" s="14"/>
      <c r="D30" s="14"/>
      <c r="E30" s="14"/>
      <c r="F30" s="15"/>
      <c r="G30" s="14"/>
      <c r="H30" s="14"/>
      <c r="I30" s="14"/>
      <c r="J30" s="14"/>
      <c r="K30" s="14"/>
      <c r="L30" s="14"/>
      <c r="M30" s="14"/>
      <c r="N30" s="14"/>
      <c r="O30" s="21"/>
      <c r="P30" s="21"/>
      <c r="Q30" s="21"/>
      <c r="R30" s="21"/>
      <c r="S30" s="21"/>
      <c r="T30" s="21"/>
      <c r="U30" s="21"/>
      <c r="V30" s="21"/>
      <c r="W30" s="128"/>
      <c r="X30" s="127"/>
      <c r="Y30" s="131"/>
      <c r="Z30" s="104"/>
      <c r="AA30" s="105"/>
      <c r="AB30" s="50"/>
      <c r="AC30" s="49"/>
      <c r="AD30" s="50"/>
      <c r="AE30" s="49"/>
      <c r="AF30" s="49"/>
      <c r="AG30" s="57"/>
      <c r="AH30" s="49"/>
      <c r="AI30" s="57"/>
      <c r="AJ30" s="49"/>
      <c r="AK30" s="58"/>
      <c r="AL30" s="107"/>
      <c r="AM30" s="49"/>
      <c r="AN30" s="49"/>
      <c r="AO30" s="58"/>
      <c r="AP30" s="21"/>
      <c r="AQ30" s="21"/>
      <c r="AR30" s="21"/>
      <c r="AS30" s="21"/>
      <c r="AT30" s="21"/>
      <c r="AU30" s="21"/>
      <c r="AV30" s="48"/>
      <c r="AW30" s="58"/>
      <c r="AX30" s="21"/>
      <c r="AY30" s="21"/>
      <c r="AZ30" s="21"/>
      <c r="BA30" s="21"/>
      <c r="BB30" s="83"/>
      <c r="BC30" s="84"/>
      <c r="BD30" s="84"/>
      <c r="BE30" s="91"/>
      <c r="BF30" s="92"/>
      <c r="BG30" s="92"/>
      <c r="BH30" s="92"/>
      <c r="BI30" s="92"/>
      <c r="BJ30" s="92"/>
    </row>
    <row r="31" customHeight="1" spans="1:62">
      <c r="A31" s="14"/>
      <c r="B31" s="14"/>
      <c r="C31" s="14"/>
      <c r="D31" s="14"/>
      <c r="E31" s="14"/>
      <c r="F31" s="15"/>
      <c r="G31" s="14"/>
      <c r="H31" s="14"/>
      <c r="I31" s="14"/>
      <c r="J31" s="14"/>
      <c r="K31" s="14"/>
      <c r="L31" s="14"/>
      <c r="M31" s="14"/>
      <c r="N31" s="14"/>
      <c r="O31" s="21"/>
      <c r="P31" s="21"/>
      <c r="Q31" s="21"/>
      <c r="R31" s="21"/>
      <c r="S31" s="21"/>
      <c r="T31" s="21"/>
      <c r="U31" s="21"/>
      <c r="V31" s="21"/>
      <c r="W31" s="126"/>
      <c r="X31" s="127"/>
      <c r="Y31" s="131"/>
      <c r="Z31" s="104"/>
      <c r="AA31" s="105"/>
      <c r="AB31" s="50"/>
      <c r="AC31" s="49"/>
      <c r="AD31" s="107"/>
      <c r="AE31" s="49"/>
      <c r="AF31" s="49"/>
      <c r="AG31" s="57"/>
      <c r="AH31" s="49"/>
      <c r="AI31" s="57"/>
      <c r="AJ31" s="49"/>
      <c r="AK31" s="58"/>
      <c r="AL31" s="107"/>
      <c r="AM31" s="49"/>
      <c r="AN31" s="49"/>
      <c r="AO31" s="58"/>
      <c r="AP31" s="21"/>
      <c r="AQ31" s="21"/>
      <c r="AR31" s="21"/>
      <c r="AS31" s="21"/>
      <c r="AT31" s="21"/>
      <c r="AU31" s="21"/>
      <c r="AV31" s="48"/>
      <c r="AW31" s="58"/>
      <c r="AX31" s="21"/>
      <c r="AY31" s="21"/>
      <c r="AZ31" s="21"/>
      <c r="BA31" s="21"/>
      <c r="BB31" s="83"/>
      <c r="BC31" s="84"/>
      <c r="BD31" s="84"/>
      <c r="BE31" s="91"/>
      <c r="BF31" s="92"/>
      <c r="BG31" s="92"/>
      <c r="BH31" s="92"/>
      <c r="BI31" s="92"/>
      <c r="BJ31" s="92"/>
    </row>
    <row r="32" customHeight="1" spans="1:62">
      <c r="A32" s="14"/>
      <c r="B32" s="14"/>
      <c r="C32" s="14"/>
      <c r="D32" s="14"/>
      <c r="E32" s="14"/>
      <c r="F32" s="15"/>
      <c r="G32" s="14"/>
      <c r="H32" s="14"/>
      <c r="I32" s="14"/>
      <c r="J32" s="14"/>
      <c r="K32" s="14"/>
      <c r="L32" s="14"/>
      <c r="M32" s="14"/>
      <c r="N32" s="14"/>
      <c r="O32" s="21"/>
      <c r="P32" s="21"/>
      <c r="Q32" s="21"/>
      <c r="R32" s="21"/>
      <c r="S32" s="21"/>
      <c r="T32" s="21"/>
      <c r="U32" s="21"/>
      <c r="V32" s="21"/>
      <c r="W32" s="126"/>
      <c r="X32" s="127"/>
      <c r="Y32" s="131"/>
      <c r="Z32" s="104"/>
      <c r="AA32" s="105"/>
      <c r="AB32" s="50"/>
      <c r="AC32" s="49"/>
      <c r="AD32" s="50"/>
      <c r="AE32" s="49"/>
      <c r="AF32" s="49"/>
      <c r="AG32" s="57"/>
      <c r="AH32" s="49"/>
      <c r="AI32" s="57"/>
      <c r="AJ32" s="49"/>
      <c r="AK32" s="58"/>
      <c r="AL32" s="107"/>
      <c r="AM32" s="49"/>
      <c r="AN32" s="49"/>
      <c r="AO32" s="58"/>
      <c r="AP32" s="21"/>
      <c r="AQ32" s="21"/>
      <c r="AR32" s="21"/>
      <c r="AS32" s="21"/>
      <c r="AT32" s="21"/>
      <c r="AU32" s="21"/>
      <c r="AV32" s="48"/>
      <c r="AW32" s="58"/>
      <c r="AX32" s="21"/>
      <c r="AY32" s="21"/>
      <c r="AZ32" s="21"/>
      <c r="BA32" s="21"/>
      <c r="BB32" s="83"/>
      <c r="BC32" s="84"/>
      <c r="BD32" s="84"/>
      <c r="BE32" s="91"/>
      <c r="BF32" s="92"/>
      <c r="BG32" s="92"/>
      <c r="BH32" s="92"/>
      <c r="BI32" s="92"/>
      <c r="BJ32" s="92"/>
    </row>
  </sheetData>
  <sheetProtection insertRows="0" deleteRows="0"/>
  <mergeCells count="1173">
    <mergeCell ref="A1:D1"/>
    <mergeCell ref="E1:P1"/>
    <mergeCell ref="Q1:AT1"/>
    <mergeCell ref="A2:P2"/>
    <mergeCell ref="Q2:AT2"/>
    <mergeCell ref="A3:H3"/>
    <mergeCell ref="I3:P3"/>
    <mergeCell ref="Q3:AT3"/>
    <mergeCell ref="Z4:AK4"/>
    <mergeCell ref="AL4:AO4"/>
    <mergeCell ref="AR4:BA4"/>
    <mergeCell ref="BB4:BE4"/>
    <mergeCell ref="A8:E8"/>
    <mergeCell ref="F8:N8"/>
    <mergeCell ref="O8:S8"/>
    <mergeCell ref="T8:V8"/>
    <mergeCell ref="W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V8"/>
    <mergeCell ref="AW8:BA8"/>
    <mergeCell ref="BF8:BJ8"/>
    <mergeCell ref="A9:E9"/>
    <mergeCell ref="F9:N9"/>
    <mergeCell ref="O9:S9"/>
    <mergeCell ref="T9:V9"/>
    <mergeCell ref="W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V9"/>
    <mergeCell ref="AW9:BA9"/>
    <mergeCell ref="BF9:BJ9"/>
    <mergeCell ref="A10:E10"/>
    <mergeCell ref="F10:N10"/>
    <mergeCell ref="O10:S10"/>
    <mergeCell ref="T10:V10"/>
    <mergeCell ref="W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V10"/>
    <mergeCell ref="AW10:BA10"/>
    <mergeCell ref="BF10:BJ10"/>
    <mergeCell ref="A11:E11"/>
    <mergeCell ref="F11:N11"/>
    <mergeCell ref="O11:S11"/>
    <mergeCell ref="T11:V11"/>
    <mergeCell ref="W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V11"/>
    <mergeCell ref="AW11:BA11"/>
    <mergeCell ref="BF11:BJ11"/>
    <mergeCell ref="A12:E12"/>
    <mergeCell ref="F12:N12"/>
    <mergeCell ref="O12:S12"/>
    <mergeCell ref="T12:V12"/>
    <mergeCell ref="W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V12"/>
    <mergeCell ref="AW12:BA12"/>
    <mergeCell ref="BF12:BJ12"/>
    <mergeCell ref="A13:E13"/>
    <mergeCell ref="F13:N13"/>
    <mergeCell ref="O13:S13"/>
    <mergeCell ref="T13:V13"/>
    <mergeCell ref="W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V13"/>
    <mergeCell ref="AW13:BA13"/>
    <mergeCell ref="BF13:BJ13"/>
    <mergeCell ref="A14:E14"/>
    <mergeCell ref="F14:N14"/>
    <mergeCell ref="O14:S14"/>
    <mergeCell ref="T14:V14"/>
    <mergeCell ref="W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V14"/>
    <mergeCell ref="AW14:BA14"/>
    <mergeCell ref="BF14:BJ14"/>
    <mergeCell ref="A15:E15"/>
    <mergeCell ref="F15:N15"/>
    <mergeCell ref="O15:S15"/>
    <mergeCell ref="T15:V15"/>
    <mergeCell ref="W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V15"/>
    <mergeCell ref="AW15:BA15"/>
    <mergeCell ref="BF15:BJ15"/>
    <mergeCell ref="A16:E16"/>
    <mergeCell ref="F16:N16"/>
    <mergeCell ref="O16:S16"/>
    <mergeCell ref="T16:V16"/>
    <mergeCell ref="W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V16"/>
    <mergeCell ref="AW16:BA16"/>
    <mergeCell ref="BF16:BJ16"/>
    <mergeCell ref="A17:E17"/>
    <mergeCell ref="F17:N17"/>
    <mergeCell ref="O17:S17"/>
    <mergeCell ref="T17:V17"/>
    <mergeCell ref="W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V17"/>
    <mergeCell ref="AW17:BA17"/>
    <mergeCell ref="BF17:BJ17"/>
    <mergeCell ref="A18:E18"/>
    <mergeCell ref="F18:N18"/>
    <mergeCell ref="O18:S18"/>
    <mergeCell ref="T18:V18"/>
    <mergeCell ref="W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V18"/>
    <mergeCell ref="AW18:BA18"/>
    <mergeCell ref="BF18:BJ18"/>
    <mergeCell ref="A19:E19"/>
    <mergeCell ref="F19:N19"/>
    <mergeCell ref="O19:S19"/>
    <mergeCell ref="T19:V19"/>
    <mergeCell ref="W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V19"/>
    <mergeCell ref="AW19:BA19"/>
    <mergeCell ref="BF19:BJ19"/>
    <mergeCell ref="A20:E20"/>
    <mergeCell ref="F20:N20"/>
    <mergeCell ref="O20:S20"/>
    <mergeCell ref="T20:V20"/>
    <mergeCell ref="W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V20"/>
    <mergeCell ref="AW20:BA20"/>
    <mergeCell ref="BF20:BJ20"/>
    <mergeCell ref="A21:E21"/>
    <mergeCell ref="F21:N21"/>
    <mergeCell ref="O21:S21"/>
    <mergeCell ref="T21:V21"/>
    <mergeCell ref="W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V21"/>
    <mergeCell ref="AW21:BA21"/>
    <mergeCell ref="BF21:BJ21"/>
    <mergeCell ref="A22:E22"/>
    <mergeCell ref="F22:N22"/>
    <mergeCell ref="O22:S22"/>
    <mergeCell ref="T22:V22"/>
    <mergeCell ref="W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V22"/>
    <mergeCell ref="AW22:BA22"/>
    <mergeCell ref="BF22:BJ22"/>
    <mergeCell ref="A23:E23"/>
    <mergeCell ref="F23:N23"/>
    <mergeCell ref="O23:S23"/>
    <mergeCell ref="T23:V23"/>
    <mergeCell ref="W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V23"/>
    <mergeCell ref="AW23:BA23"/>
    <mergeCell ref="BF23:BJ23"/>
    <mergeCell ref="A24:E24"/>
    <mergeCell ref="F24:N24"/>
    <mergeCell ref="O24:S24"/>
    <mergeCell ref="T24:V24"/>
    <mergeCell ref="W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V24"/>
    <mergeCell ref="AW24:BA24"/>
    <mergeCell ref="BF24:BJ24"/>
    <mergeCell ref="A25:E25"/>
    <mergeCell ref="F25:N25"/>
    <mergeCell ref="O25:S25"/>
    <mergeCell ref="T25:V25"/>
    <mergeCell ref="W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V25"/>
    <mergeCell ref="AW25:BA25"/>
    <mergeCell ref="BF25:BJ25"/>
    <mergeCell ref="A26:E26"/>
    <mergeCell ref="F26:N26"/>
    <mergeCell ref="O26:S26"/>
    <mergeCell ref="T26:V26"/>
    <mergeCell ref="W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V26"/>
    <mergeCell ref="AW26:BA26"/>
    <mergeCell ref="BF26:BJ26"/>
    <mergeCell ref="A27:E27"/>
    <mergeCell ref="F27:N27"/>
    <mergeCell ref="O27:S27"/>
    <mergeCell ref="T27:V27"/>
    <mergeCell ref="W27:Y27"/>
    <mergeCell ref="Z27:AA27"/>
    <mergeCell ref="AB27:AC27"/>
    <mergeCell ref="AD27:AE27"/>
    <mergeCell ref="AF27:AG27"/>
    <mergeCell ref="AH27:AI27"/>
    <mergeCell ref="AJ27:AK27"/>
    <mergeCell ref="AL27:AM27"/>
    <mergeCell ref="AN27:AO27"/>
    <mergeCell ref="AP27:AQ27"/>
    <mergeCell ref="AR27:AV27"/>
    <mergeCell ref="AW27:BA27"/>
    <mergeCell ref="BF27:BJ27"/>
    <mergeCell ref="A28:E28"/>
    <mergeCell ref="F28:N28"/>
    <mergeCell ref="O28:S28"/>
    <mergeCell ref="T28:V28"/>
    <mergeCell ref="W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P28:AQ28"/>
    <mergeCell ref="AR28:AV28"/>
    <mergeCell ref="AW28:BA28"/>
    <mergeCell ref="BF28:BJ28"/>
    <mergeCell ref="A29:E29"/>
    <mergeCell ref="F29:N29"/>
    <mergeCell ref="O29:S29"/>
    <mergeCell ref="T29:V29"/>
    <mergeCell ref="W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V29"/>
    <mergeCell ref="AW29:BA29"/>
    <mergeCell ref="BF29:BJ29"/>
    <mergeCell ref="A30:E30"/>
    <mergeCell ref="F30:N30"/>
    <mergeCell ref="O30:S30"/>
    <mergeCell ref="T30:V30"/>
    <mergeCell ref="W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P30:AQ30"/>
    <mergeCell ref="AR30:AV30"/>
    <mergeCell ref="AW30:BA30"/>
    <mergeCell ref="BF30:BJ30"/>
    <mergeCell ref="A31:E31"/>
    <mergeCell ref="F31:N31"/>
    <mergeCell ref="O31:S31"/>
    <mergeCell ref="T31:V31"/>
    <mergeCell ref="W31:Y31"/>
    <mergeCell ref="Z31:AA31"/>
    <mergeCell ref="AB31:AC31"/>
    <mergeCell ref="AD31:AE31"/>
    <mergeCell ref="AF31:AG31"/>
    <mergeCell ref="AH31:AI31"/>
    <mergeCell ref="AJ31:AK31"/>
    <mergeCell ref="AL31:AM31"/>
    <mergeCell ref="AN31:AO31"/>
    <mergeCell ref="AP31:AQ31"/>
    <mergeCell ref="AR31:AV31"/>
    <mergeCell ref="AW31:BA31"/>
    <mergeCell ref="BF31:BJ31"/>
    <mergeCell ref="A32:E32"/>
    <mergeCell ref="F32:N32"/>
    <mergeCell ref="O32:S32"/>
    <mergeCell ref="T32:V32"/>
    <mergeCell ref="W32:Y32"/>
    <mergeCell ref="Z32:AA32"/>
    <mergeCell ref="AB32:AC32"/>
    <mergeCell ref="AD32:AE32"/>
    <mergeCell ref="AF32:AG32"/>
    <mergeCell ref="AH32:AI32"/>
    <mergeCell ref="AJ32:AK32"/>
    <mergeCell ref="AL32:AM32"/>
    <mergeCell ref="AN32:AO32"/>
    <mergeCell ref="AP32:AQ32"/>
    <mergeCell ref="AR32:AV32"/>
    <mergeCell ref="AW32:BA32"/>
    <mergeCell ref="BF32:BJ32"/>
    <mergeCell ref="A33:E33"/>
    <mergeCell ref="F33:N33"/>
    <mergeCell ref="A34:E34"/>
    <mergeCell ref="F34:N34"/>
    <mergeCell ref="A35:E35"/>
    <mergeCell ref="F35:N35"/>
    <mergeCell ref="A36:E36"/>
    <mergeCell ref="F36:N36"/>
    <mergeCell ref="A37:E37"/>
    <mergeCell ref="F37:N37"/>
    <mergeCell ref="A38:E38"/>
    <mergeCell ref="F38:N38"/>
    <mergeCell ref="A39:E39"/>
    <mergeCell ref="F39:N39"/>
    <mergeCell ref="A40:E40"/>
    <mergeCell ref="F40:N40"/>
    <mergeCell ref="A41:E41"/>
    <mergeCell ref="F41:N41"/>
    <mergeCell ref="A42:E42"/>
    <mergeCell ref="F42:N42"/>
    <mergeCell ref="A43:E43"/>
    <mergeCell ref="F43:N43"/>
    <mergeCell ref="A44:E44"/>
    <mergeCell ref="F44:N44"/>
    <mergeCell ref="A45:E45"/>
    <mergeCell ref="F45:N45"/>
    <mergeCell ref="A46:E46"/>
    <mergeCell ref="F46:N46"/>
    <mergeCell ref="A47:E47"/>
    <mergeCell ref="F47:N47"/>
    <mergeCell ref="A48:E48"/>
    <mergeCell ref="F48:N48"/>
    <mergeCell ref="A49:E49"/>
    <mergeCell ref="F49:N49"/>
    <mergeCell ref="A50:E50"/>
    <mergeCell ref="F50:N50"/>
    <mergeCell ref="A51:E51"/>
    <mergeCell ref="F51:N51"/>
    <mergeCell ref="A52:E52"/>
    <mergeCell ref="F52:N52"/>
    <mergeCell ref="A53:E53"/>
    <mergeCell ref="F53:N53"/>
    <mergeCell ref="A54:E54"/>
    <mergeCell ref="F54:N54"/>
    <mergeCell ref="A55:E55"/>
    <mergeCell ref="F55:N55"/>
    <mergeCell ref="A56:E56"/>
    <mergeCell ref="F56:N56"/>
    <mergeCell ref="A57:E57"/>
    <mergeCell ref="F57:N57"/>
    <mergeCell ref="A58:E58"/>
    <mergeCell ref="F58:N58"/>
    <mergeCell ref="A59:E59"/>
    <mergeCell ref="F59:N59"/>
    <mergeCell ref="A60:E60"/>
    <mergeCell ref="F60:N60"/>
    <mergeCell ref="A61:E61"/>
    <mergeCell ref="F61:N61"/>
    <mergeCell ref="A62:E62"/>
    <mergeCell ref="F62:N62"/>
    <mergeCell ref="A63:E63"/>
    <mergeCell ref="F63:N63"/>
    <mergeCell ref="A64:E64"/>
    <mergeCell ref="F64:N64"/>
    <mergeCell ref="A65:E65"/>
    <mergeCell ref="F65:N65"/>
    <mergeCell ref="A66:E66"/>
    <mergeCell ref="F66:N66"/>
    <mergeCell ref="A67:E67"/>
    <mergeCell ref="F67:N67"/>
    <mergeCell ref="A68:E68"/>
    <mergeCell ref="F68:N68"/>
    <mergeCell ref="A69:E69"/>
    <mergeCell ref="F69:N69"/>
    <mergeCell ref="A70:E70"/>
    <mergeCell ref="F70:N70"/>
    <mergeCell ref="A71:E71"/>
    <mergeCell ref="F71:N71"/>
    <mergeCell ref="A72:E72"/>
    <mergeCell ref="F72:N72"/>
    <mergeCell ref="A73:E73"/>
    <mergeCell ref="F73:N73"/>
    <mergeCell ref="A74:E74"/>
    <mergeCell ref="F74:N74"/>
    <mergeCell ref="A75:E75"/>
    <mergeCell ref="F75:N75"/>
    <mergeCell ref="A76:E76"/>
    <mergeCell ref="F76:N76"/>
    <mergeCell ref="A77:E77"/>
    <mergeCell ref="F77:N77"/>
    <mergeCell ref="A78:E78"/>
    <mergeCell ref="F78:N78"/>
    <mergeCell ref="A79:E79"/>
    <mergeCell ref="F79:N79"/>
    <mergeCell ref="A80:E80"/>
    <mergeCell ref="F80:N80"/>
    <mergeCell ref="A81:E81"/>
    <mergeCell ref="F81:N81"/>
    <mergeCell ref="A82:E82"/>
    <mergeCell ref="F82:N82"/>
    <mergeCell ref="A83:E83"/>
    <mergeCell ref="F83:N83"/>
    <mergeCell ref="A84:E84"/>
    <mergeCell ref="F84:N84"/>
    <mergeCell ref="A85:E85"/>
    <mergeCell ref="F85:N85"/>
    <mergeCell ref="A86:E86"/>
    <mergeCell ref="F86:N86"/>
    <mergeCell ref="A87:E87"/>
    <mergeCell ref="F87:N87"/>
    <mergeCell ref="A88:E88"/>
    <mergeCell ref="F88:N88"/>
    <mergeCell ref="A89:E89"/>
    <mergeCell ref="F89:N89"/>
    <mergeCell ref="A90:E90"/>
    <mergeCell ref="F90:N90"/>
    <mergeCell ref="A91:E91"/>
    <mergeCell ref="F91:N91"/>
    <mergeCell ref="A92:E92"/>
    <mergeCell ref="F92:N92"/>
    <mergeCell ref="A93:E93"/>
    <mergeCell ref="F93:N93"/>
    <mergeCell ref="A94:E94"/>
    <mergeCell ref="F94:N94"/>
    <mergeCell ref="A95:E95"/>
    <mergeCell ref="F95:N95"/>
    <mergeCell ref="A96:E96"/>
    <mergeCell ref="F96:N96"/>
    <mergeCell ref="A97:E97"/>
    <mergeCell ref="F97:N97"/>
    <mergeCell ref="A98:E98"/>
    <mergeCell ref="F98:N98"/>
    <mergeCell ref="A99:E99"/>
    <mergeCell ref="F99:N99"/>
    <mergeCell ref="A100:E100"/>
    <mergeCell ref="F100:N100"/>
    <mergeCell ref="A101:E101"/>
    <mergeCell ref="F101:N101"/>
    <mergeCell ref="A102:E102"/>
    <mergeCell ref="F102:N102"/>
    <mergeCell ref="A103:E103"/>
    <mergeCell ref="F103:N103"/>
    <mergeCell ref="A104:E104"/>
    <mergeCell ref="F104:N104"/>
    <mergeCell ref="A105:E105"/>
    <mergeCell ref="F105:N105"/>
    <mergeCell ref="A106:E106"/>
    <mergeCell ref="F106:N106"/>
    <mergeCell ref="A107:E107"/>
    <mergeCell ref="F107:N107"/>
    <mergeCell ref="A108:E108"/>
    <mergeCell ref="F108:N108"/>
    <mergeCell ref="A109:E109"/>
    <mergeCell ref="F109:N109"/>
    <mergeCell ref="A110:E110"/>
    <mergeCell ref="F110:N110"/>
    <mergeCell ref="A111:E111"/>
    <mergeCell ref="F111:N111"/>
    <mergeCell ref="A112:E112"/>
    <mergeCell ref="F112:N112"/>
    <mergeCell ref="A113:E113"/>
    <mergeCell ref="F113:N113"/>
    <mergeCell ref="A114:E114"/>
    <mergeCell ref="F114:N114"/>
    <mergeCell ref="A115:E115"/>
    <mergeCell ref="F115:N115"/>
    <mergeCell ref="A116:E116"/>
    <mergeCell ref="F116:N116"/>
    <mergeCell ref="A117:E117"/>
    <mergeCell ref="F117:N117"/>
    <mergeCell ref="A118:E118"/>
    <mergeCell ref="F118:N118"/>
    <mergeCell ref="A119:E119"/>
    <mergeCell ref="F119:N119"/>
    <mergeCell ref="A120:E120"/>
    <mergeCell ref="F120:N120"/>
    <mergeCell ref="A121:E121"/>
    <mergeCell ref="F121:N121"/>
    <mergeCell ref="A122:E122"/>
    <mergeCell ref="F122:N122"/>
    <mergeCell ref="A123:E123"/>
    <mergeCell ref="F123:N123"/>
    <mergeCell ref="A124:E124"/>
    <mergeCell ref="F124:N124"/>
    <mergeCell ref="A125:E125"/>
    <mergeCell ref="F125:N125"/>
    <mergeCell ref="A126:E126"/>
    <mergeCell ref="F126:N126"/>
    <mergeCell ref="A127:E127"/>
    <mergeCell ref="F127:N127"/>
    <mergeCell ref="A128:E128"/>
    <mergeCell ref="F128:N128"/>
    <mergeCell ref="A129:E129"/>
    <mergeCell ref="F129:N129"/>
    <mergeCell ref="A130:E130"/>
    <mergeCell ref="F130:N130"/>
    <mergeCell ref="A131:E131"/>
    <mergeCell ref="F131:N131"/>
    <mergeCell ref="A132:E132"/>
    <mergeCell ref="F132:N132"/>
    <mergeCell ref="A133:E133"/>
    <mergeCell ref="F133:N133"/>
    <mergeCell ref="A134:E134"/>
    <mergeCell ref="F134:N134"/>
    <mergeCell ref="A135:E135"/>
    <mergeCell ref="F135:N135"/>
    <mergeCell ref="A136:E136"/>
    <mergeCell ref="F136:N136"/>
    <mergeCell ref="A137:E137"/>
    <mergeCell ref="F137:N137"/>
    <mergeCell ref="A138:E138"/>
    <mergeCell ref="F138:N138"/>
    <mergeCell ref="A139:E139"/>
    <mergeCell ref="F139:N139"/>
    <mergeCell ref="A140:E140"/>
    <mergeCell ref="F140:N140"/>
    <mergeCell ref="A141:E141"/>
    <mergeCell ref="F141:N141"/>
    <mergeCell ref="A142:E142"/>
    <mergeCell ref="F142:N142"/>
    <mergeCell ref="A143:E143"/>
    <mergeCell ref="F143:N143"/>
    <mergeCell ref="A144:E144"/>
    <mergeCell ref="F144:N144"/>
    <mergeCell ref="A145:E145"/>
    <mergeCell ref="F145:N145"/>
    <mergeCell ref="A146:E146"/>
    <mergeCell ref="F146:N146"/>
    <mergeCell ref="A147:E147"/>
    <mergeCell ref="F147:N147"/>
    <mergeCell ref="A148:E148"/>
    <mergeCell ref="F148:N148"/>
    <mergeCell ref="A149:E149"/>
    <mergeCell ref="F149:N149"/>
    <mergeCell ref="A150:E150"/>
    <mergeCell ref="F150:N150"/>
    <mergeCell ref="A151:E151"/>
    <mergeCell ref="F151:N151"/>
    <mergeCell ref="A152:E152"/>
    <mergeCell ref="F152:N152"/>
    <mergeCell ref="A153:E153"/>
    <mergeCell ref="F153:N153"/>
    <mergeCell ref="A154:E154"/>
    <mergeCell ref="F154:N154"/>
    <mergeCell ref="A155:E155"/>
    <mergeCell ref="F155:N155"/>
    <mergeCell ref="A156:E156"/>
    <mergeCell ref="F156:N156"/>
    <mergeCell ref="A157:E157"/>
    <mergeCell ref="F157:N157"/>
    <mergeCell ref="A158:E158"/>
    <mergeCell ref="F158:N158"/>
    <mergeCell ref="A159:E159"/>
    <mergeCell ref="F159:N159"/>
    <mergeCell ref="A160:E160"/>
    <mergeCell ref="F160:N160"/>
    <mergeCell ref="A161:E161"/>
    <mergeCell ref="F161:N161"/>
    <mergeCell ref="A162:E162"/>
    <mergeCell ref="F162:N162"/>
    <mergeCell ref="A163:E163"/>
    <mergeCell ref="F163:N163"/>
    <mergeCell ref="A164:E164"/>
    <mergeCell ref="F164:N164"/>
    <mergeCell ref="A165:E165"/>
    <mergeCell ref="F165:N165"/>
    <mergeCell ref="A166:E166"/>
    <mergeCell ref="F166:N166"/>
    <mergeCell ref="A167:E167"/>
    <mergeCell ref="F167:N167"/>
    <mergeCell ref="A168:E168"/>
    <mergeCell ref="F168:N168"/>
    <mergeCell ref="A169:E169"/>
    <mergeCell ref="F169:N169"/>
    <mergeCell ref="A170:E170"/>
    <mergeCell ref="F170:N170"/>
    <mergeCell ref="A171:E171"/>
    <mergeCell ref="F171:N171"/>
    <mergeCell ref="A172:E172"/>
    <mergeCell ref="F172:N172"/>
    <mergeCell ref="A173:E173"/>
    <mergeCell ref="F173:N173"/>
    <mergeCell ref="A174:E174"/>
    <mergeCell ref="F174:N174"/>
    <mergeCell ref="A175:E175"/>
    <mergeCell ref="F175:N175"/>
    <mergeCell ref="A176:E176"/>
    <mergeCell ref="F176:N176"/>
    <mergeCell ref="A177:E177"/>
    <mergeCell ref="F177:N177"/>
    <mergeCell ref="A178:E178"/>
    <mergeCell ref="F178:N178"/>
    <mergeCell ref="A179:E179"/>
    <mergeCell ref="F179:N179"/>
    <mergeCell ref="A180:E180"/>
    <mergeCell ref="F180:N180"/>
    <mergeCell ref="A181:E181"/>
    <mergeCell ref="F181:N181"/>
    <mergeCell ref="A182:E182"/>
    <mergeCell ref="F182:N182"/>
    <mergeCell ref="A183:E183"/>
    <mergeCell ref="F183:N183"/>
    <mergeCell ref="A184:E184"/>
    <mergeCell ref="F184:N184"/>
    <mergeCell ref="A185:E185"/>
    <mergeCell ref="F185:N185"/>
    <mergeCell ref="A186:E186"/>
    <mergeCell ref="F186:N186"/>
    <mergeCell ref="A187:E187"/>
    <mergeCell ref="F187:N187"/>
    <mergeCell ref="A188:E188"/>
    <mergeCell ref="F188:N188"/>
    <mergeCell ref="A189:E189"/>
    <mergeCell ref="F189:N189"/>
    <mergeCell ref="A190:E190"/>
    <mergeCell ref="F190:N190"/>
    <mergeCell ref="A191:E191"/>
    <mergeCell ref="F191:N191"/>
    <mergeCell ref="A192:E192"/>
    <mergeCell ref="F192:N192"/>
    <mergeCell ref="A193:E193"/>
    <mergeCell ref="F193:N193"/>
    <mergeCell ref="A194:E194"/>
    <mergeCell ref="F194:N194"/>
    <mergeCell ref="A195:E195"/>
    <mergeCell ref="F195:N195"/>
    <mergeCell ref="A196:E196"/>
    <mergeCell ref="F196:N196"/>
    <mergeCell ref="A197:E197"/>
    <mergeCell ref="F197:N197"/>
    <mergeCell ref="A198:E198"/>
    <mergeCell ref="F198:N198"/>
    <mergeCell ref="A199:E199"/>
    <mergeCell ref="F199:N199"/>
    <mergeCell ref="A200:E200"/>
    <mergeCell ref="F200:N200"/>
    <mergeCell ref="A201:E201"/>
    <mergeCell ref="F201:N201"/>
    <mergeCell ref="A202:E202"/>
    <mergeCell ref="F202:N202"/>
    <mergeCell ref="A203:E203"/>
    <mergeCell ref="F203:N203"/>
    <mergeCell ref="A204:E204"/>
    <mergeCell ref="F204:N204"/>
    <mergeCell ref="A205:E205"/>
    <mergeCell ref="F205:N205"/>
    <mergeCell ref="A206:E206"/>
    <mergeCell ref="F206:N206"/>
    <mergeCell ref="A207:E207"/>
    <mergeCell ref="F207:N207"/>
    <mergeCell ref="A208:E208"/>
    <mergeCell ref="F208:N208"/>
    <mergeCell ref="A209:E209"/>
    <mergeCell ref="F209:N209"/>
    <mergeCell ref="A210:E210"/>
    <mergeCell ref="F210:N210"/>
    <mergeCell ref="A211:E211"/>
    <mergeCell ref="F211:N211"/>
    <mergeCell ref="A212:E212"/>
    <mergeCell ref="F212:N212"/>
    <mergeCell ref="A213:E213"/>
    <mergeCell ref="F213:N213"/>
    <mergeCell ref="A214:E214"/>
    <mergeCell ref="F214:N214"/>
    <mergeCell ref="A215:E215"/>
    <mergeCell ref="F215:N215"/>
    <mergeCell ref="A216:E216"/>
    <mergeCell ref="F216:N216"/>
    <mergeCell ref="A217:E217"/>
    <mergeCell ref="F217:N217"/>
    <mergeCell ref="A218:E218"/>
    <mergeCell ref="F218:N218"/>
    <mergeCell ref="A219:E219"/>
    <mergeCell ref="F219:N219"/>
    <mergeCell ref="A220:E220"/>
    <mergeCell ref="F220:N220"/>
    <mergeCell ref="A221:E221"/>
    <mergeCell ref="F221:N221"/>
    <mergeCell ref="A222:E222"/>
    <mergeCell ref="F222:N222"/>
    <mergeCell ref="A223:E223"/>
    <mergeCell ref="F223:N223"/>
    <mergeCell ref="A224:E224"/>
    <mergeCell ref="F224:N224"/>
    <mergeCell ref="A225:E225"/>
    <mergeCell ref="F225:N225"/>
    <mergeCell ref="A226:E226"/>
    <mergeCell ref="F226:N226"/>
    <mergeCell ref="A227:E227"/>
    <mergeCell ref="F227:N227"/>
    <mergeCell ref="A228:E228"/>
    <mergeCell ref="F228:N228"/>
    <mergeCell ref="A229:E229"/>
    <mergeCell ref="F229:N229"/>
    <mergeCell ref="A230:E230"/>
    <mergeCell ref="F230:N230"/>
    <mergeCell ref="A231:E231"/>
    <mergeCell ref="F231:N231"/>
    <mergeCell ref="A232:E232"/>
    <mergeCell ref="F232:N232"/>
    <mergeCell ref="A233:E233"/>
    <mergeCell ref="F233:N233"/>
    <mergeCell ref="A234:E234"/>
    <mergeCell ref="F234:N234"/>
    <mergeCell ref="A235:E235"/>
    <mergeCell ref="F235:N235"/>
    <mergeCell ref="A236:E236"/>
    <mergeCell ref="F236:N236"/>
    <mergeCell ref="A237:E237"/>
    <mergeCell ref="F237:N237"/>
    <mergeCell ref="A238:E238"/>
    <mergeCell ref="F238:N238"/>
    <mergeCell ref="A239:E239"/>
    <mergeCell ref="F239:N239"/>
    <mergeCell ref="A240:E240"/>
    <mergeCell ref="F240:N240"/>
    <mergeCell ref="A241:E241"/>
    <mergeCell ref="F241:N241"/>
    <mergeCell ref="A242:E242"/>
    <mergeCell ref="F242:N242"/>
    <mergeCell ref="A243:E243"/>
    <mergeCell ref="F243:N243"/>
    <mergeCell ref="A244:E244"/>
    <mergeCell ref="F244:N244"/>
    <mergeCell ref="A245:E245"/>
    <mergeCell ref="F245:N245"/>
    <mergeCell ref="A246:E246"/>
    <mergeCell ref="F246:N246"/>
    <mergeCell ref="A247:E247"/>
    <mergeCell ref="F247:N247"/>
    <mergeCell ref="A248:E248"/>
    <mergeCell ref="F248:N248"/>
    <mergeCell ref="A249:E249"/>
    <mergeCell ref="F249:N249"/>
    <mergeCell ref="A250:E250"/>
    <mergeCell ref="F250:N250"/>
    <mergeCell ref="A251:E251"/>
    <mergeCell ref="F251:N251"/>
    <mergeCell ref="A252:E252"/>
    <mergeCell ref="F252:N252"/>
    <mergeCell ref="A253:E253"/>
    <mergeCell ref="F253:N253"/>
    <mergeCell ref="A254:E254"/>
    <mergeCell ref="F254:N254"/>
    <mergeCell ref="A255:E255"/>
    <mergeCell ref="F255:N255"/>
    <mergeCell ref="A256:E256"/>
    <mergeCell ref="F256:N256"/>
    <mergeCell ref="A257:E257"/>
    <mergeCell ref="F257:N257"/>
    <mergeCell ref="A258:E258"/>
    <mergeCell ref="F258:N258"/>
    <mergeCell ref="A259:E259"/>
    <mergeCell ref="F259:N259"/>
    <mergeCell ref="A260:E260"/>
    <mergeCell ref="F260:N260"/>
    <mergeCell ref="A261:E261"/>
    <mergeCell ref="F261:N261"/>
    <mergeCell ref="A262:E262"/>
    <mergeCell ref="F262:N262"/>
    <mergeCell ref="A263:E263"/>
    <mergeCell ref="F263:N263"/>
    <mergeCell ref="A264:E264"/>
    <mergeCell ref="F264:N264"/>
    <mergeCell ref="A265:E265"/>
    <mergeCell ref="F265:N265"/>
    <mergeCell ref="A266:E266"/>
    <mergeCell ref="F266:N266"/>
    <mergeCell ref="A267:E267"/>
    <mergeCell ref="F267:N267"/>
    <mergeCell ref="A268:E268"/>
    <mergeCell ref="F268:N268"/>
    <mergeCell ref="A269:E269"/>
    <mergeCell ref="F269:N269"/>
    <mergeCell ref="A270:E270"/>
    <mergeCell ref="F270:N270"/>
    <mergeCell ref="A271:E271"/>
    <mergeCell ref="F271:N271"/>
    <mergeCell ref="A272:E272"/>
    <mergeCell ref="F272:N272"/>
    <mergeCell ref="A273:E273"/>
    <mergeCell ref="F273:N273"/>
    <mergeCell ref="A274:E274"/>
    <mergeCell ref="F274:N274"/>
    <mergeCell ref="A275:E275"/>
    <mergeCell ref="F275:N275"/>
    <mergeCell ref="A276:E276"/>
    <mergeCell ref="F276:N276"/>
    <mergeCell ref="A277:E277"/>
    <mergeCell ref="F277:N277"/>
    <mergeCell ref="A278:E278"/>
    <mergeCell ref="F278:N278"/>
    <mergeCell ref="A279:E279"/>
    <mergeCell ref="F279:N279"/>
    <mergeCell ref="A280:E280"/>
    <mergeCell ref="F280:N280"/>
    <mergeCell ref="A281:E281"/>
    <mergeCell ref="F281:N281"/>
    <mergeCell ref="A282:E282"/>
    <mergeCell ref="F282:N282"/>
    <mergeCell ref="A283:E283"/>
    <mergeCell ref="F283:N283"/>
    <mergeCell ref="A284:E284"/>
    <mergeCell ref="F284:N284"/>
    <mergeCell ref="A285:E285"/>
    <mergeCell ref="F285:N285"/>
    <mergeCell ref="A286:E286"/>
    <mergeCell ref="F286:N286"/>
    <mergeCell ref="A287:E287"/>
    <mergeCell ref="F287:N287"/>
    <mergeCell ref="A288:E288"/>
    <mergeCell ref="F288:N288"/>
    <mergeCell ref="A289:E289"/>
    <mergeCell ref="F289:N289"/>
    <mergeCell ref="A290:E290"/>
    <mergeCell ref="F290:N290"/>
    <mergeCell ref="A291:E291"/>
    <mergeCell ref="F291:N291"/>
    <mergeCell ref="A292:E292"/>
    <mergeCell ref="F292:N292"/>
    <mergeCell ref="A293:E293"/>
    <mergeCell ref="F293:N293"/>
    <mergeCell ref="A294:E294"/>
    <mergeCell ref="F294:N294"/>
    <mergeCell ref="A295:E295"/>
    <mergeCell ref="F295:N295"/>
    <mergeCell ref="A296:E296"/>
    <mergeCell ref="F296:N296"/>
    <mergeCell ref="A297:E297"/>
    <mergeCell ref="F297:N297"/>
    <mergeCell ref="A298:E298"/>
    <mergeCell ref="F298:N298"/>
    <mergeCell ref="A299:E299"/>
    <mergeCell ref="F299:N299"/>
    <mergeCell ref="A300:E300"/>
    <mergeCell ref="F300:N300"/>
    <mergeCell ref="A301:E301"/>
    <mergeCell ref="F301:N301"/>
    <mergeCell ref="A302:E302"/>
    <mergeCell ref="F302:N302"/>
    <mergeCell ref="A303:E303"/>
    <mergeCell ref="F303:N303"/>
    <mergeCell ref="A304:E304"/>
    <mergeCell ref="F304:N304"/>
    <mergeCell ref="A305:E305"/>
    <mergeCell ref="F305:N305"/>
    <mergeCell ref="A306:E306"/>
    <mergeCell ref="F306:N306"/>
    <mergeCell ref="A307:E307"/>
    <mergeCell ref="F307:N307"/>
    <mergeCell ref="A308:E308"/>
    <mergeCell ref="F308:N308"/>
    <mergeCell ref="A309:E309"/>
    <mergeCell ref="F309:N309"/>
    <mergeCell ref="A310:E310"/>
    <mergeCell ref="F310:N310"/>
    <mergeCell ref="A311:E311"/>
    <mergeCell ref="F311:N311"/>
    <mergeCell ref="A312:E312"/>
    <mergeCell ref="F312:N312"/>
    <mergeCell ref="A313:E313"/>
    <mergeCell ref="F313:N313"/>
    <mergeCell ref="A314:E314"/>
    <mergeCell ref="F314:N314"/>
    <mergeCell ref="A315:E315"/>
    <mergeCell ref="F315:N315"/>
    <mergeCell ref="A316:E316"/>
    <mergeCell ref="F316:N316"/>
    <mergeCell ref="A317:E317"/>
    <mergeCell ref="F317:N317"/>
    <mergeCell ref="A318:E318"/>
    <mergeCell ref="F318:N318"/>
    <mergeCell ref="A319:E319"/>
    <mergeCell ref="F319:N319"/>
    <mergeCell ref="A320:E320"/>
    <mergeCell ref="F320:N320"/>
    <mergeCell ref="A321:E321"/>
    <mergeCell ref="F321:N321"/>
    <mergeCell ref="A322:E322"/>
    <mergeCell ref="F322:N322"/>
    <mergeCell ref="A323:E323"/>
    <mergeCell ref="F323:N323"/>
    <mergeCell ref="A324:E324"/>
    <mergeCell ref="F324:N324"/>
    <mergeCell ref="A325:E325"/>
    <mergeCell ref="F325:N325"/>
    <mergeCell ref="A326:E326"/>
    <mergeCell ref="F326:N326"/>
    <mergeCell ref="A327:E327"/>
    <mergeCell ref="F327:N327"/>
    <mergeCell ref="A328:E328"/>
    <mergeCell ref="F328:N328"/>
    <mergeCell ref="A329:E329"/>
    <mergeCell ref="F329:N329"/>
    <mergeCell ref="A330:E330"/>
    <mergeCell ref="F330:N330"/>
    <mergeCell ref="A331:E331"/>
    <mergeCell ref="F331:N331"/>
    <mergeCell ref="A332:E332"/>
    <mergeCell ref="F332:N332"/>
    <mergeCell ref="A333:E333"/>
    <mergeCell ref="F333:N333"/>
    <mergeCell ref="A334:E334"/>
    <mergeCell ref="F334:N334"/>
    <mergeCell ref="A335:E335"/>
    <mergeCell ref="F335:N335"/>
    <mergeCell ref="A336:E336"/>
    <mergeCell ref="F336:N336"/>
    <mergeCell ref="A337:E337"/>
    <mergeCell ref="F337:N337"/>
    <mergeCell ref="A338:E338"/>
    <mergeCell ref="F338:N338"/>
    <mergeCell ref="A339:E339"/>
    <mergeCell ref="F339:N339"/>
    <mergeCell ref="A340:E340"/>
    <mergeCell ref="F340:N340"/>
    <mergeCell ref="A341:E341"/>
    <mergeCell ref="F341:N341"/>
    <mergeCell ref="A342:E342"/>
    <mergeCell ref="F342:N342"/>
    <mergeCell ref="A343:E343"/>
    <mergeCell ref="F343:N343"/>
    <mergeCell ref="A344:E344"/>
    <mergeCell ref="F344:N344"/>
    <mergeCell ref="A345:E345"/>
    <mergeCell ref="F345:N345"/>
    <mergeCell ref="A346:E346"/>
    <mergeCell ref="F346:N346"/>
    <mergeCell ref="A347:E347"/>
    <mergeCell ref="F347:N347"/>
    <mergeCell ref="A348:E348"/>
    <mergeCell ref="F348:N348"/>
    <mergeCell ref="A349:E349"/>
    <mergeCell ref="F349:N349"/>
    <mergeCell ref="A350:E350"/>
    <mergeCell ref="F350:N350"/>
    <mergeCell ref="A351:E351"/>
    <mergeCell ref="F351:N351"/>
    <mergeCell ref="A352:E352"/>
    <mergeCell ref="F352:N352"/>
    <mergeCell ref="A353:E353"/>
    <mergeCell ref="F353:N353"/>
    <mergeCell ref="A354:E354"/>
    <mergeCell ref="F354:N354"/>
    <mergeCell ref="A355:E355"/>
    <mergeCell ref="F355:N355"/>
    <mergeCell ref="A356:E356"/>
    <mergeCell ref="F356:N356"/>
    <mergeCell ref="A357:E357"/>
    <mergeCell ref="F357:N357"/>
    <mergeCell ref="A358:E358"/>
    <mergeCell ref="F358:N358"/>
    <mergeCell ref="A359:E359"/>
    <mergeCell ref="F359:N359"/>
    <mergeCell ref="A360:E360"/>
    <mergeCell ref="F360:N360"/>
    <mergeCell ref="A361:E361"/>
    <mergeCell ref="F361:N361"/>
    <mergeCell ref="A362:E362"/>
    <mergeCell ref="F362:N362"/>
    <mergeCell ref="A363:E363"/>
    <mergeCell ref="F363:N363"/>
    <mergeCell ref="A364:E364"/>
    <mergeCell ref="F364:N364"/>
    <mergeCell ref="A365:E365"/>
    <mergeCell ref="F365:N365"/>
    <mergeCell ref="A366:E366"/>
    <mergeCell ref="F366:N366"/>
    <mergeCell ref="A367:E367"/>
    <mergeCell ref="F367:N367"/>
    <mergeCell ref="A368:E368"/>
    <mergeCell ref="F368:N368"/>
    <mergeCell ref="A369:E369"/>
    <mergeCell ref="F369:N369"/>
    <mergeCell ref="A370:E370"/>
    <mergeCell ref="F370:N370"/>
    <mergeCell ref="A371:E371"/>
    <mergeCell ref="F371:N371"/>
    <mergeCell ref="A372:E372"/>
    <mergeCell ref="F372:N372"/>
    <mergeCell ref="A373:E373"/>
    <mergeCell ref="F373:N373"/>
    <mergeCell ref="A374:E374"/>
    <mergeCell ref="F374:N374"/>
    <mergeCell ref="A375:E375"/>
    <mergeCell ref="F375:N375"/>
    <mergeCell ref="A376:E376"/>
    <mergeCell ref="F376:N376"/>
    <mergeCell ref="A377:E377"/>
    <mergeCell ref="F377:N377"/>
    <mergeCell ref="A378:E378"/>
    <mergeCell ref="F378:N378"/>
    <mergeCell ref="A379:E379"/>
    <mergeCell ref="F379:N379"/>
    <mergeCell ref="A380:E380"/>
    <mergeCell ref="F380:N380"/>
    <mergeCell ref="A381:E381"/>
    <mergeCell ref="F381:N381"/>
    <mergeCell ref="A382:E382"/>
    <mergeCell ref="F382:N382"/>
    <mergeCell ref="A383:E383"/>
    <mergeCell ref="F383:N383"/>
    <mergeCell ref="A384:E384"/>
    <mergeCell ref="F384:N384"/>
    <mergeCell ref="A385:E385"/>
    <mergeCell ref="F385:N385"/>
    <mergeCell ref="A386:E386"/>
    <mergeCell ref="F386:N386"/>
    <mergeCell ref="A387:E387"/>
    <mergeCell ref="F387:N387"/>
    <mergeCell ref="A388:E388"/>
    <mergeCell ref="F388:N388"/>
    <mergeCell ref="A389:E389"/>
    <mergeCell ref="F389:N389"/>
    <mergeCell ref="BB5:BB7"/>
    <mergeCell ref="BC5:BC7"/>
    <mergeCell ref="BD5:BD7"/>
    <mergeCell ref="BE5:BE7"/>
    <mergeCell ref="Z5:AA7"/>
    <mergeCell ref="AB5:AC7"/>
    <mergeCell ref="AD5:AE7"/>
    <mergeCell ref="AF5:AG7"/>
    <mergeCell ref="AH5:AI7"/>
    <mergeCell ref="AJ5:AK7"/>
    <mergeCell ref="AL5:AM7"/>
    <mergeCell ref="AN5:AO7"/>
    <mergeCell ref="AP4:AQ7"/>
    <mergeCell ref="AU1:BJ3"/>
    <mergeCell ref="BF4:BJ7"/>
    <mergeCell ref="AR5:AV7"/>
    <mergeCell ref="AW5:BA7"/>
    <mergeCell ref="A4:E7"/>
    <mergeCell ref="O4:S7"/>
    <mergeCell ref="F4:N7"/>
    <mergeCell ref="T4:V7"/>
    <mergeCell ref="W4:Y7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BJ32"/>
  <sheetViews>
    <sheetView showGridLines="0" showZeros="0" view="pageBreakPreview" zoomScale="90" zoomScaleNormal="110" workbookViewId="0">
      <pane xSplit="14" ySplit="7" topLeftCell="O8" activePane="bottomRight" state="frozen"/>
      <selection/>
      <selection pane="topRight"/>
      <selection pane="bottomLeft"/>
      <selection pane="bottomRight" activeCell="AJ24" sqref="AJ24:AK24"/>
    </sheetView>
  </sheetViews>
  <sheetFormatPr defaultColWidth="9" defaultRowHeight="15" customHeight="1"/>
  <cols>
    <col min="1" max="10" width="2.125" style="3" customWidth="1"/>
    <col min="11" max="14" width="2.125" style="4" customWidth="1"/>
    <col min="15" max="53" width="2.125" style="5" customWidth="1"/>
    <col min="54" max="62" width="2.125" style="4" customWidth="1"/>
    <col min="63" max="63" width="2.125" style="6" customWidth="1"/>
    <col min="64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2" customFormat="1" customHeight="1" spans="1:62">
      <c r="A4" s="13" t="s">
        <v>59</v>
      </c>
      <c r="B4" s="13"/>
      <c r="C4" s="13"/>
      <c r="D4" s="13"/>
      <c r="E4" s="13"/>
      <c r="F4" s="13" t="s">
        <v>60</v>
      </c>
      <c r="G4" s="13"/>
      <c r="H4" s="13"/>
      <c r="I4" s="13"/>
      <c r="J4" s="13"/>
      <c r="K4" s="13"/>
      <c r="L4" s="13"/>
      <c r="M4" s="13"/>
      <c r="N4" s="13"/>
      <c r="O4" s="19" t="s">
        <v>61</v>
      </c>
      <c r="P4" s="20"/>
      <c r="Q4" s="20"/>
      <c r="R4" s="20"/>
      <c r="S4" s="20"/>
      <c r="T4" s="24" t="s">
        <v>62</v>
      </c>
      <c r="U4" s="20"/>
      <c r="V4" s="20"/>
      <c r="W4" s="25" t="s">
        <v>63</v>
      </c>
      <c r="X4" s="26"/>
      <c r="Y4" s="26"/>
      <c r="Z4" s="33" t="s">
        <v>64</v>
      </c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1"/>
      <c r="AL4" s="34" t="s">
        <v>65</v>
      </c>
      <c r="AM4" s="34"/>
      <c r="AN4" s="34"/>
      <c r="AO4" s="51"/>
      <c r="AP4" s="24" t="s">
        <v>66</v>
      </c>
      <c r="AQ4" s="20"/>
      <c r="AR4" s="66" t="s">
        <v>67</v>
      </c>
      <c r="AS4" s="66"/>
      <c r="AT4" s="66"/>
      <c r="AU4" s="66"/>
      <c r="AV4" s="66"/>
      <c r="AW4" s="66"/>
      <c r="AX4" s="66"/>
      <c r="AY4" s="66"/>
      <c r="AZ4" s="66"/>
      <c r="BA4" s="66"/>
      <c r="BB4" s="66" t="s">
        <v>68</v>
      </c>
      <c r="BC4" s="73"/>
      <c r="BD4" s="73"/>
      <c r="BE4" s="73"/>
      <c r="BF4" s="19" t="s">
        <v>69</v>
      </c>
      <c r="BG4" s="20"/>
      <c r="BH4" s="20"/>
      <c r="BI4" s="20"/>
      <c r="BJ4" s="20"/>
    </row>
    <row r="5" s="2" customFormat="1" customHeight="1" spans="1:6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0"/>
      <c r="P5" s="20"/>
      <c r="Q5" s="20"/>
      <c r="R5" s="20"/>
      <c r="S5" s="20"/>
      <c r="T5" s="20"/>
      <c r="U5" s="20"/>
      <c r="V5" s="20"/>
      <c r="W5" s="27"/>
      <c r="X5" s="28"/>
      <c r="Y5" s="28"/>
      <c r="Z5" s="35" t="s">
        <v>70</v>
      </c>
      <c r="AA5" s="36"/>
      <c r="AB5" s="36" t="s">
        <v>71</v>
      </c>
      <c r="AC5" s="36"/>
      <c r="AD5" s="37" t="s">
        <v>72</v>
      </c>
      <c r="AE5" s="38"/>
      <c r="AF5" s="39" t="s">
        <v>73</v>
      </c>
      <c r="AG5" s="52"/>
      <c r="AH5" s="36" t="s">
        <v>74</v>
      </c>
      <c r="AI5" s="36"/>
      <c r="AJ5" s="36" t="s">
        <v>75</v>
      </c>
      <c r="AK5" s="53"/>
      <c r="AL5" s="35" t="s">
        <v>76</v>
      </c>
      <c r="AM5" s="36"/>
      <c r="AN5" s="36" t="s">
        <v>77</v>
      </c>
      <c r="AO5" s="53"/>
      <c r="AP5" s="20"/>
      <c r="AQ5" s="20"/>
      <c r="AR5" s="67" t="s">
        <v>78</v>
      </c>
      <c r="AS5" s="68"/>
      <c r="AT5" s="68"/>
      <c r="AU5" s="68"/>
      <c r="AV5" s="68"/>
      <c r="AW5" s="68" t="s">
        <v>79</v>
      </c>
      <c r="AX5" s="68"/>
      <c r="AY5" s="68"/>
      <c r="AZ5" s="68"/>
      <c r="BA5" s="74"/>
      <c r="BB5" s="75" t="s">
        <v>80</v>
      </c>
      <c r="BC5" s="76" t="s">
        <v>81</v>
      </c>
      <c r="BD5" s="76" t="s">
        <v>82</v>
      </c>
      <c r="BE5" s="88" t="s">
        <v>83</v>
      </c>
      <c r="BF5" s="20"/>
      <c r="BG5" s="20"/>
      <c r="BH5" s="20"/>
      <c r="BI5" s="20"/>
      <c r="BJ5" s="20"/>
    </row>
    <row r="6" s="2" customFormat="1" customHeight="1" spans="1:6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20"/>
      <c r="P6" s="20"/>
      <c r="Q6" s="20"/>
      <c r="R6" s="20"/>
      <c r="S6" s="20"/>
      <c r="T6" s="20"/>
      <c r="U6" s="20"/>
      <c r="V6" s="20"/>
      <c r="W6" s="27"/>
      <c r="X6" s="28"/>
      <c r="Y6" s="28"/>
      <c r="Z6" s="40"/>
      <c r="AA6" s="41"/>
      <c r="AB6" s="41"/>
      <c r="AC6" s="41"/>
      <c r="AD6" s="42"/>
      <c r="AE6" s="43"/>
      <c r="AF6" s="44"/>
      <c r="AG6" s="54"/>
      <c r="AH6" s="41"/>
      <c r="AI6" s="41"/>
      <c r="AJ6" s="41"/>
      <c r="AK6" s="55"/>
      <c r="AL6" s="40"/>
      <c r="AM6" s="41"/>
      <c r="AN6" s="41"/>
      <c r="AO6" s="55"/>
      <c r="AP6" s="20"/>
      <c r="AQ6" s="20"/>
      <c r="AR6" s="69"/>
      <c r="AS6" s="70"/>
      <c r="AT6" s="70"/>
      <c r="AU6" s="70"/>
      <c r="AV6" s="70"/>
      <c r="AW6" s="70"/>
      <c r="AX6" s="70"/>
      <c r="AY6" s="70"/>
      <c r="AZ6" s="70"/>
      <c r="BA6" s="77"/>
      <c r="BB6" s="78"/>
      <c r="BC6" s="79"/>
      <c r="BD6" s="79"/>
      <c r="BE6" s="89"/>
      <c r="BF6" s="20"/>
      <c r="BG6" s="20"/>
      <c r="BH6" s="20"/>
      <c r="BI6" s="20"/>
      <c r="BJ6" s="20"/>
    </row>
    <row r="7" s="2" customFormat="1" customHeight="1" spans="1:6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20"/>
      <c r="P7" s="20"/>
      <c r="Q7" s="20"/>
      <c r="R7" s="20"/>
      <c r="S7" s="20"/>
      <c r="T7" s="20"/>
      <c r="U7" s="20"/>
      <c r="V7" s="20"/>
      <c r="W7" s="29"/>
      <c r="X7" s="30"/>
      <c r="Y7" s="30"/>
      <c r="Z7" s="45"/>
      <c r="AA7" s="46"/>
      <c r="AB7" s="46"/>
      <c r="AC7" s="46"/>
      <c r="AD7" s="47"/>
      <c r="AE7" s="47"/>
      <c r="AF7" s="47"/>
      <c r="AG7" s="47"/>
      <c r="AH7" s="46"/>
      <c r="AI7" s="46"/>
      <c r="AJ7" s="46"/>
      <c r="AK7" s="56"/>
      <c r="AL7" s="45"/>
      <c r="AM7" s="46"/>
      <c r="AN7" s="46"/>
      <c r="AO7" s="56"/>
      <c r="AP7" s="20"/>
      <c r="AQ7" s="20"/>
      <c r="AR7" s="71"/>
      <c r="AS7" s="72"/>
      <c r="AT7" s="72"/>
      <c r="AU7" s="72"/>
      <c r="AV7" s="72"/>
      <c r="AW7" s="72"/>
      <c r="AX7" s="72"/>
      <c r="AY7" s="72"/>
      <c r="AZ7" s="72"/>
      <c r="BA7" s="80"/>
      <c r="BB7" s="81"/>
      <c r="BC7" s="82"/>
      <c r="BD7" s="82"/>
      <c r="BE7" s="90"/>
      <c r="BF7" s="20"/>
      <c r="BG7" s="20"/>
      <c r="BH7" s="20"/>
      <c r="BI7" s="20"/>
      <c r="BJ7" s="20"/>
    </row>
    <row r="8" customHeight="1" spans="1:62">
      <c r="A8" s="14" t="s">
        <v>112</v>
      </c>
      <c r="B8" s="14"/>
      <c r="C8" s="14"/>
      <c r="D8" s="14"/>
      <c r="E8" s="14"/>
      <c r="F8" s="15" t="s">
        <v>113</v>
      </c>
      <c r="G8" s="14"/>
      <c r="H8" s="14"/>
      <c r="I8" s="14"/>
      <c r="J8" s="14"/>
      <c r="K8" s="14"/>
      <c r="L8" s="14"/>
      <c r="M8" s="14"/>
      <c r="N8" s="14"/>
      <c r="O8" s="21" t="s">
        <v>114</v>
      </c>
      <c r="P8" s="21" t="s">
        <v>114</v>
      </c>
      <c r="Q8" s="21" t="s">
        <v>114</v>
      </c>
      <c r="R8" s="21" t="s">
        <v>114</v>
      </c>
      <c r="S8" s="21" t="s">
        <v>114</v>
      </c>
      <c r="T8" s="21" t="s">
        <v>115</v>
      </c>
      <c r="U8" s="21" t="s">
        <v>115</v>
      </c>
      <c r="V8" s="21" t="s">
        <v>115</v>
      </c>
      <c r="W8" s="31"/>
      <c r="X8" s="32"/>
      <c r="Y8" s="32"/>
      <c r="Z8" s="120" t="s">
        <v>88</v>
      </c>
      <c r="AA8" s="121" t="s">
        <v>88</v>
      </c>
      <c r="AB8" s="50" t="s">
        <v>88</v>
      </c>
      <c r="AC8" s="49" t="s">
        <v>88</v>
      </c>
      <c r="AD8" s="49" t="s">
        <v>88</v>
      </c>
      <c r="AE8" s="49" t="s">
        <v>88</v>
      </c>
      <c r="AF8" s="49" t="s">
        <v>88</v>
      </c>
      <c r="AG8" s="49" t="s">
        <v>88</v>
      </c>
      <c r="AH8" s="192" t="s">
        <v>88</v>
      </c>
      <c r="AI8" s="57" t="s">
        <v>88</v>
      </c>
      <c r="AJ8" s="49" t="s">
        <v>88</v>
      </c>
      <c r="AK8" s="58" t="s">
        <v>88</v>
      </c>
      <c r="AL8" s="50" t="s">
        <v>88</v>
      </c>
      <c r="AM8" s="49" t="s">
        <v>88</v>
      </c>
      <c r="AN8" s="49" t="s">
        <v>116</v>
      </c>
      <c r="AO8" s="58"/>
      <c r="AP8" s="21" t="s">
        <v>88</v>
      </c>
      <c r="AQ8" s="21"/>
      <c r="AR8" s="21" t="s">
        <v>88</v>
      </c>
      <c r="AS8" s="21" t="s">
        <v>90</v>
      </c>
      <c r="AT8" s="21" t="s">
        <v>90</v>
      </c>
      <c r="AU8" s="21" t="s">
        <v>90</v>
      </c>
      <c r="AV8" s="31" t="s">
        <v>90</v>
      </c>
      <c r="AW8" s="58" t="s">
        <v>44</v>
      </c>
      <c r="AX8" s="21" t="s">
        <v>88</v>
      </c>
      <c r="AY8" s="21" t="s">
        <v>88</v>
      </c>
      <c r="AZ8" s="21" t="s">
        <v>88</v>
      </c>
      <c r="BA8" s="21" t="s">
        <v>88</v>
      </c>
      <c r="BB8" s="193" t="s">
        <v>88</v>
      </c>
      <c r="BC8" s="194" t="s">
        <v>88</v>
      </c>
      <c r="BD8" s="194" t="s">
        <v>88</v>
      </c>
      <c r="BE8" s="195" t="s">
        <v>88</v>
      </c>
      <c r="BF8" s="122"/>
      <c r="BG8" s="92"/>
      <c r="BH8" s="92"/>
      <c r="BI8" s="92"/>
      <c r="BJ8" s="92"/>
    </row>
    <row r="9" customHeight="1" spans="1:62">
      <c r="A9" s="14" t="s">
        <v>117</v>
      </c>
      <c r="B9" s="14"/>
      <c r="C9" s="14"/>
      <c r="D9" s="14"/>
      <c r="E9" s="14"/>
      <c r="F9" s="15" t="s">
        <v>118</v>
      </c>
      <c r="G9" s="14"/>
      <c r="H9" s="14"/>
      <c r="I9" s="14"/>
      <c r="J9" s="14"/>
      <c r="K9" s="14"/>
      <c r="L9" s="14"/>
      <c r="M9" s="14"/>
      <c r="N9" s="14"/>
      <c r="O9" s="21" t="s">
        <v>114</v>
      </c>
      <c r="P9" s="21" t="s">
        <v>114</v>
      </c>
      <c r="Q9" s="21" t="s">
        <v>114</v>
      </c>
      <c r="R9" s="21" t="s">
        <v>114</v>
      </c>
      <c r="S9" s="21" t="s">
        <v>114</v>
      </c>
      <c r="T9" s="21" t="s">
        <v>115</v>
      </c>
      <c r="U9" s="21" t="s">
        <v>115</v>
      </c>
      <c r="V9" s="21" t="s">
        <v>115</v>
      </c>
      <c r="W9" s="31"/>
      <c r="X9" s="32"/>
      <c r="Y9" s="32"/>
      <c r="Z9" s="48" t="s">
        <v>88</v>
      </c>
      <c r="AA9" s="49" t="s">
        <v>88</v>
      </c>
      <c r="AB9" s="50" t="s">
        <v>88</v>
      </c>
      <c r="AC9" s="49" t="s">
        <v>88</v>
      </c>
      <c r="AD9" s="49" t="s">
        <v>88</v>
      </c>
      <c r="AE9" s="49" t="s">
        <v>88</v>
      </c>
      <c r="AF9" s="49" t="s">
        <v>88</v>
      </c>
      <c r="AG9" s="49" t="s">
        <v>88</v>
      </c>
      <c r="AH9" s="192" t="s">
        <v>88</v>
      </c>
      <c r="AI9" s="57" t="s">
        <v>88</v>
      </c>
      <c r="AJ9" s="49" t="s">
        <v>88</v>
      </c>
      <c r="AK9" s="58" t="s">
        <v>88</v>
      </c>
      <c r="AL9" s="50" t="s">
        <v>88</v>
      </c>
      <c r="AM9" s="49" t="s">
        <v>88</v>
      </c>
      <c r="AN9" s="49" t="s">
        <v>116</v>
      </c>
      <c r="AO9" s="58"/>
      <c r="AP9" s="21" t="s">
        <v>88</v>
      </c>
      <c r="AQ9" s="21"/>
      <c r="AR9" s="21" t="s">
        <v>88</v>
      </c>
      <c r="AS9" s="21" t="s">
        <v>90</v>
      </c>
      <c r="AT9" s="21" t="s">
        <v>90</v>
      </c>
      <c r="AU9" s="21" t="s">
        <v>90</v>
      </c>
      <c r="AV9" s="31" t="s">
        <v>90</v>
      </c>
      <c r="AW9" s="58" t="s">
        <v>44</v>
      </c>
      <c r="AX9" s="21" t="s">
        <v>88</v>
      </c>
      <c r="AY9" s="21" t="s">
        <v>88</v>
      </c>
      <c r="AZ9" s="21" t="s">
        <v>88</v>
      </c>
      <c r="BA9" s="21" t="s">
        <v>88</v>
      </c>
      <c r="BB9" s="193" t="s">
        <v>88</v>
      </c>
      <c r="BC9" s="194" t="s">
        <v>88</v>
      </c>
      <c r="BD9" s="194" t="s">
        <v>88</v>
      </c>
      <c r="BE9" s="195" t="s">
        <v>88</v>
      </c>
      <c r="BF9" s="92"/>
      <c r="BG9" s="92"/>
      <c r="BH9" s="92"/>
      <c r="BI9" s="92"/>
      <c r="BJ9" s="92"/>
    </row>
    <row r="10" customHeight="1" spans="1:62">
      <c r="A10" s="14" t="s">
        <v>119</v>
      </c>
      <c r="B10" s="14"/>
      <c r="C10" s="14"/>
      <c r="D10" s="14"/>
      <c r="E10" s="14"/>
      <c r="F10" s="15" t="s">
        <v>120</v>
      </c>
      <c r="G10" s="14"/>
      <c r="H10" s="14"/>
      <c r="I10" s="14"/>
      <c r="J10" s="14"/>
      <c r="K10" s="14"/>
      <c r="L10" s="14"/>
      <c r="M10" s="14"/>
      <c r="N10" s="14"/>
      <c r="O10" s="21" t="s">
        <v>114</v>
      </c>
      <c r="P10" s="21" t="s">
        <v>114</v>
      </c>
      <c r="Q10" s="21" t="s">
        <v>114</v>
      </c>
      <c r="R10" s="21" t="s">
        <v>114</v>
      </c>
      <c r="S10" s="21" t="s">
        <v>114</v>
      </c>
      <c r="T10" s="21" t="s">
        <v>115</v>
      </c>
      <c r="U10" s="21" t="s">
        <v>115</v>
      </c>
      <c r="V10" s="21" t="s">
        <v>115</v>
      </c>
      <c r="W10" s="31"/>
      <c r="X10" s="32"/>
      <c r="Y10" s="32"/>
      <c r="Z10" s="48" t="s">
        <v>88</v>
      </c>
      <c r="AA10" s="49" t="s">
        <v>88</v>
      </c>
      <c r="AB10" s="50" t="s">
        <v>88</v>
      </c>
      <c r="AC10" s="49" t="s">
        <v>88</v>
      </c>
      <c r="AD10" s="49" t="s">
        <v>88</v>
      </c>
      <c r="AE10" s="49" t="s">
        <v>88</v>
      </c>
      <c r="AF10" s="49" t="s">
        <v>88</v>
      </c>
      <c r="AG10" s="49" t="s">
        <v>88</v>
      </c>
      <c r="AH10" s="192" t="s">
        <v>88</v>
      </c>
      <c r="AI10" s="57" t="s">
        <v>88</v>
      </c>
      <c r="AJ10" s="49" t="s">
        <v>88</v>
      </c>
      <c r="AK10" s="58" t="s">
        <v>88</v>
      </c>
      <c r="AL10" s="50" t="s">
        <v>88</v>
      </c>
      <c r="AM10" s="49" t="s">
        <v>88</v>
      </c>
      <c r="AN10" s="49" t="s">
        <v>116</v>
      </c>
      <c r="AO10" s="58"/>
      <c r="AP10" s="21" t="s">
        <v>88</v>
      </c>
      <c r="AQ10" s="21"/>
      <c r="AR10" s="21" t="s">
        <v>88</v>
      </c>
      <c r="AS10" s="21" t="s">
        <v>90</v>
      </c>
      <c r="AT10" s="21" t="s">
        <v>90</v>
      </c>
      <c r="AU10" s="21" t="s">
        <v>90</v>
      </c>
      <c r="AV10" s="31" t="s">
        <v>90</v>
      </c>
      <c r="AW10" s="58" t="s">
        <v>44</v>
      </c>
      <c r="AX10" s="21" t="s">
        <v>88</v>
      </c>
      <c r="AY10" s="21" t="s">
        <v>88</v>
      </c>
      <c r="AZ10" s="21" t="s">
        <v>88</v>
      </c>
      <c r="BA10" s="21" t="s">
        <v>88</v>
      </c>
      <c r="BB10" s="83"/>
      <c r="BC10" s="84"/>
      <c r="BD10" s="84"/>
      <c r="BE10" s="91"/>
      <c r="BF10" s="92"/>
      <c r="BG10" s="92"/>
      <c r="BH10" s="92"/>
      <c r="BI10" s="92"/>
      <c r="BJ10" s="92"/>
    </row>
    <row r="11" customHeight="1" spans="1:62">
      <c r="A11" s="14"/>
      <c r="B11" s="14"/>
      <c r="C11" s="14"/>
      <c r="D11" s="14"/>
      <c r="E11" s="14"/>
      <c r="F11" s="15"/>
      <c r="G11" s="14"/>
      <c r="H11" s="14"/>
      <c r="I11" s="14"/>
      <c r="J11" s="14"/>
      <c r="K11" s="14"/>
      <c r="L11" s="14"/>
      <c r="M11" s="14"/>
      <c r="N11" s="14"/>
      <c r="O11" s="21"/>
      <c r="P11" s="21"/>
      <c r="Q11" s="21"/>
      <c r="R11" s="21"/>
      <c r="S11" s="21"/>
      <c r="T11" s="21"/>
      <c r="U11" s="21"/>
      <c r="V11" s="21"/>
      <c r="W11" s="31"/>
      <c r="X11" s="32"/>
      <c r="Y11" s="32"/>
      <c r="Z11" s="48"/>
      <c r="AA11" s="49"/>
      <c r="AB11" s="50"/>
      <c r="AC11" s="49"/>
      <c r="AD11" s="49"/>
      <c r="AE11" s="49"/>
      <c r="AF11" s="49"/>
      <c r="AG11" s="49"/>
      <c r="AH11" s="49"/>
      <c r="AI11" s="57"/>
      <c r="AJ11" s="49"/>
      <c r="AK11" s="58"/>
      <c r="AL11" s="50"/>
      <c r="AM11" s="49"/>
      <c r="AN11" s="49"/>
      <c r="AO11" s="58"/>
      <c r="AP11" s="21"/>
      <c r="AQ11" s="21"/>
      <c r="AR11" s="21"/>
      <c r="AS11" s="21"/>
      <c r="AT11" s="21"/>
      <c r="AU11" s="21"/>
      <c r="AV11" s="31"/>
      <c r="AW11" s="58"/>
      <c r="AX11" s="21"/>
      <c r="AY11" s="21"/>
      <c r="AZ11" s="21"/>
      <c r="BA11" s="21"/>
      <c r="BB11" s="83"/>
      <c r="BC11" s="84"/>
      <c r="BD11" s="84"/>
      <c r="BE11" s="91"/>
      <c r="BF11" s="92"/>
      <c r="BG11" s="92"/>
      <c r="BH11" s="92"/>
      <c r="BI11" s="92"/>
      <c r="BJ11" s="92"/>
    </row>
    <row r="12" customHeight="1" spans="1:6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  <c r="M12" s="14"/>
      <c r="N12" s="14"/>
      <c r="O12" s="21"/>
      <c r="P12" s="21"/>
      <c r="Q12" s="21"/>
      <c r="R12" s="21"/>
      <c r="S12" s="21"/>
      <c r="T12" s="21"/>
      <c r="U12" s="21"/>
      <c r="V12" s="21"/>
      <c r="W12" s="31"/>
      <c r="X12" s="32"/>
      <c r="Y12" s="32"/>
      <c r="Z12" s="48"/>
      <c r="AA12" s="49"/>
      <c r="AB12" s="50"/>
      <c r="AC12" s="49"/>
      <c r="AD12" s="49"/>
      <c r="AE12" s="49"/>
      <c r="AF12" s="49"/>
      <c r="AG12" s="49"/>
      <c r="AH12" s="49"/>
      <c r="AI12" s="57"/>
      <c r="AJ12" s="49"/>
      <c r="AK12" s="58"/>
      <c r="AL12" s="50"/>
      <c r="AM12" s="49"/>
      <c r="AN12" s="49"/>
      <c r="AO12" s="58"/>
      <c r="AP12" s="21"/>
      <c r="AQ12" s="21"/>
      <c r="AR12" s="21"/>
      <c r="AS12" s="21"/>
      <c r="AT12" s="21"/>
      <c r="AU12" s="21"/>
      <c r="AV12" s="31"/>
      <c r="AW12" s="58"/>
      <c r="AX12" s="21"/>
      <c r="AY12" s="21"/>
      <c r="AZ12" s="21"/>
      <c r="BA12" s="21"/>
      <c r="BB12" s="83"/>
      <c r="BC12" s="84"/>
      <c r="BD12" s="84"/>
      <c r="BE12" s="91"/>
      <c r="BF12" s="92"/>
      <c r="BG12" s="92"/>
      <c r="BH12" s="92"/>
      <c r="BI12" s="92"/>
      <c r="BJ12" s="92"/>
    </row>
    <row r="13" customHeight="1" spans="1:62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14"/>
      <c r="M13" s="14"/>
      <c r="N13" s="14"/>
      <c r="O13" s="21"/>
      <c r="P13" s="21"/>
      <c r="Q13" s="21"/>
      <c r="R13" s="21"/>
      <c r="S13" s="21"/>
      <c r="T13" s="21"/>
      <c r="U13" s="21"/>
      <c r="V13" s="21"/>
      <c r="W13" s="31"/>
      <c r="X13" s="32"/>
      <c r="Y13" s="32"/>
      <c r="Z13" s="48"/>
      <c r="AA13" s="49"/>
      <c r="AB13" s="50"/>
      <c r="AC13" s="49"/>
      <c r="AD13" s="49"/>
      <c r="AE13" s="49"/>
      <c r="AF13" s="49"/>
      <c r="AG13" s="49"/>
      <c r="AH13" s="49"/>
      <c r="AI13" s="57"/>
      <c r="AJ13" s="49"/>
      <c r="AK13" s="58"/>
      <c r="AL13" s="50"/>
      <c r="AM13" s="49"/>
      <c r="AN13" s="49"/>
      <c r="AO13" s="58"/>
      <c r="AP13" s="21"/>
      <c r="AQ13" s="21"/>
      <c r="AR13" s="21"/>
      <c r="AS13" s="21"/>
      <c r="AT13" s="21"/>
      <c r="AU13" s="21"/>
      <c r="AV13" s="31"/>
      <c r="AW13" s="58"/>
      <c r="AX13" s="21"/>
      <c r="AY13" s="21"/>
      <c r="AZ13" s="21"/>
      <c r="BA13" s="21"/>
      <c r="BB13" s="83"/>
      <c r="BC13" s="84"/>
      <c r="BD13" s="84"/>
      <c r="BE13" s="91"/>
      <c r="BF13" s="92"/>
      <c r="BG13" s="92"/>
      <c r="BH13" s="92"/>
      <c r="BI13" s="92"/>
      <c r="BJ13" s="92"/>
    </row>
    <row r="14" customHeight="1" spans="1:6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  <c r="M14" s="14"/>
      <c r="N14" s="14"/>
      <c r="O14" s="21"/>
      <c r="P14" s="21"/>
      <c r="Q14" s="21"/>
      <c r="R14" s="21"/>
      <c r="S14" s="21"/>
      <c r="T14" s="21"/>
      <c r="U14" s="21"/>
      <c r="V14" s="21"/>
      <c r="W14" s="31"/>
      <c r="X14" s="32"/>
      <c r="Y14" s="32"/>
      <c r="Z14" s="48"/>
      <c r="AA14" s="49"/>
      <c r="AB14" s="50"/>
      <c r="AC14" s="49"/>
      <c r="AD14" s="49"/>
      <c r="AE14" s="49"/>
      <c r="AF14" s="49"/>
      <c r="AG14" s="49"/>
      <c r="AH14" s="49"/>
      <c r="AI14" s="57"/>
      <c r="AJ14" s="49"/>
      <c r="AK14" s="58"/>
      <c r="AL14" s="50"/>
      <c r="AM14" s="49"/>
      <c r="AN14" s="49"/>
      <c r="AO14" s="58"/>
      <c r="AP14" s="21"/>
      <c r="AQ14" s="21"/>
      <c r="AR14" s="21"/>
      <c r="AS14" s="21"/>
      <c r="AT14" s="21"/>
      <c r="AU14" s="21"/>
      <c r="AV14" s="31"/>
      <c r="AW14" s="58"/>
      <c r="AX14" s="21"/>
      <c r="AY14" s="21"/>
      <c r="AZ14" s="21"/>
      <c r="BA14" s="21"/>
      <c r="BB14" s="83"/>
      <c r="BC14" s="84"/>
      <c r="BD14" s="84"/>
      <c r="BE14" s="91"/>
      <c r="BF14" s="92"/>
      <c r="BG14" s="92"/>
      <c r="BH14" s="92"/>
      <c r="BI14" s="92"/>
      <c r="BJ14" s="92"/>
    </row>
    <row r="15" customHeight="1" spans="1:62">
      <c r="A15" s="14"/>
      <c r="B15" s="14"/>
      <c r="C15" s="14"/>
      <c r="D15" s="14"/>
      <c r="E15" s="14"/>
      <c r="F15" s="15"/>
      <c r="G15" s="14"/>
      <c r="H15" s="14"/>
      <c r="I15" s="14"/>
      <c r="J15" s="14"/>
      <c r="K15" s="14"/>
      <c r="L15" s="14"/>
      <c r="M15" s="14"/>
      <c r="N15" s="14"/>
      <c r="O15" s="21"/>
      <c r="P15" s="21"/>
      <c r="Q15" s="21"/>
      <c r="R15" s="21"/>
      <c r="S15" s="21"/>
      <c r="T15" s="21"/>
      <c r="U15" s="21"/>
      <c r="V15" s="21"/>
      <c r="W15" s="31"/>
      <c r="X15" s="32"/>
      <c r="Y15" s="32"/>
      <c r="Z15" s="48"/>
      <c r="AA15" s="49"/>
      <c r="AB15" s="50"/>
      <c r="AC15" s="49"/>
      <c r="AD15" s="49"/>
      <c r="AE15" s="49"/>
      <c r="AF15" s="49"/>
      <c r="AG15" s="49"/>
      <c r="AH15" s="49"/>
      <c r="AI15" s="57"/>
      <c r="AJ15" s="49"/>
      <c r="AK15" s="58"/>
      <c r="AL15" s="50"/>
      <c r="AM15" s="49"/>
      <c r="AN15" s="49"/>
      <c r="AO15" s="58"/>
      <c r="AP15" s="21"/>
      <c r="AQ15" s="21"/>
      <c r="AR15" s="21"/>
      <c r="AS15" s="21"/>
      <c r="AT15" s="21"/>
      <c r="AU15" s="21"/>
      <c r="AV15" s="31"/>
      <c r="AW15" s="58"/>
      <c r="AX15" s="21"/>
      <c r="AY15" s="21"/>
      <c r="AZ15" s="21"/>
      <c r="BA15" s="21"/>
      <c r="BB15" s="83"/>
      <c r="BC15" s="84"/>
      <c r="BD15" s="84"/>
      <c r="BE15" s="91"/>
      <c r="BF15" s="92"/>
      <c r="BG15" s="92"/>
      <c r="BH15" s="92"/>
      <c r="BI15" s="92"/>
      <c r="BJ15" s="92"/>
    </row>
    <row r="16" customHeight="1" spans="1:62">
      <c r="A16" s="14"/>
      <c r="B16" s="14"/>
      <c r="C16" s="14"/>
      <c r="D16" s="14"/>
      <c r="E16" s="14"/>
      <c r="F16" s="15"/>
      <c r="G16" s="14"/>
      <c r="H16" s="14"/>
      <c r="I16" s="14"/>
      <c r="J16" s="14"/>
      <c r="K16" s="14"/>
      <c r="L16" s="14"/>
      <c r="M16" s="14"/>
      <c r="N16" s="14"/>
      <c r="O16" s="21"/>
      <c r="P16" s="21"/>
      <c r="Q16" s="21"/>
      <c r="R16" s="21"/>
      <c r="S16" s="21"/>
      <c r="T16" s="21"/>
      <c r="U16" s="21"/>
      <c r="V16" s="21"/>
      <c r="W16" s="31"/>
      <c r="X16" s="32"/>
      <c r="Y16" s="32"/>
      <c r="Z16" s="48"/>
      <c r="AA16" s="49"/>
      <c r="AB16" s="50"/>
      <c r="AC16" s="49"/>
      <c r="AD16" s="49"/>
      <c r="AE16" s="49"/>
      <c r="AF16" s="49"/>
      <c r="AG16" s="49"/>
      <c r="AH16" s="49"/>
      <c r="AI16" s="57"/>
      <c r="AJ16" s="49"/>
      <c r="AK16" s="58"/>
      <c r="AL16" s="50"/>
      <c r="AM16" s="49"/>
      <c r="AN16" s="49"/>
      <c r="AO16" s="58"/>
      <c r="AP16" s="21"/>
      <c r="AQ16" s="21"/>
      <c r="AR16" s="21"/>
      <c r="AS16" s="21"/>
      <c r="AT16" s="21"/>
      <c r="AU16" s="21"/>
      <c r="AV16" s="31"/>
      <c r="AW16" s="58"/>
      <c r="AX16" s="21"/>
      <c r="AY16" s="21"/>
      <c r="AZ16" s="21"/>
      <c r="BA16" s="21"/>
      <c r="BB16" s="83"/>
      <c r="BC16" s="84"/>
      <c r="BD16" s="84"/>
      <c r="BE16" s="91"/>
      <c r="BF16" s="92"/>
      <c r="BG16" s="92"/>
      <c r="BH16" s="92"/>
      <c r="BI16" s="92"/>
      <c r="BJ16" s="92"/>
    </row>
    <row r="17" customHeight="1" spans="1:62">
      <c r="A17" s="14"/>
      <c r="B17" s="14"/>
      <c r="C17" s="14"/>
      <c r="D17" s="14"/>
      <c r="E17" s="14"/>
      <c r="F17" s="15"/>
      <c r="G17" s="14"/>
      <c r="H17" s="14"/>
      <c r="I17" s="14"/>
      <c r="J17" s="14"/>
      <c r="K17" s="14"/>
      <c r="L17" s="14"/>
      <c r="M17" s="14"/>
      <c r="N17" s="14"/>
      <c r="O17" s="21"/>
      <c r="P17" s="21"/>
      <c r="Q17" s="21"/>
      <c r="R17" s="21"/>
      <c r="S17" s="21"/>
      <c r="T17" s="21"/>
      <c r="U17" s="21"/>
      <c r="V17" s="21"/>
      <c r="W17" s="31"/>
      <c r="X17" s="32"/>
      <c r="Y17" s="32"/>
      <c r="Z17" s="48"/>
      <c r="AA17" s="49"/>
      <c r="AB17" s="50"/>
      <c r="AC17" s="49"/>
      <c r="AD17" s="49"/>
      <c r="AE17" s="49"/>
      <c r="AF17" s="49"/>
      <c r="AG17" s="49"/>
      <c r="AH17" s="49"/>
      <c r="AI17" s="57"/>
      <c r="AJ17" s="49"/>
      <c r="AK17" s="58"/>
      <c r="AL17" s="50"/>
      <c r="AM17" s="49"/>
      <c r="AN17" s="49"/>
      <c r="AO17" s="58"/>
      <c r="AP17" s="21"/>
      <c r="AQ17" s="21"/>
      <c r="AR17" s="21"/>
      <c r="AS17" s="21"/>
      <c r="AT17" s="21"/>
      <c r="AU17" s="21"/>
      <c r="AV17" s="31"/>
      <c r="AW17" s="58"/>
      <c r="AX17" s="21"/>
      <c r="AY17" s="21"/>
      <c r="AZ17" s="21"/>
      <c r="BA17" s="21"/>
      <c r="BB17" s="83"/>
      <c r="BC17" s="84"/>
      <c r="BD17" s="84"/>
      <c r="BE17" s="91"/>
      <c r="BF17" s="92"/>
      <c r="BG17" s="92"/>
      <c r="BH17" s="92"/>
      <c r="BI17" s="92"/>
      <c r="BJ17" s="92"/>
    </row>
    <row r="18" customHeight="1" spans="1:62">
      <c r="A18" s="14"/>
      <c r="B18" s="14"/>
      <c r="C18" s="14"/>
      <c r="D18" s="14"/>
      <c r="E18" s="14"/>
      <c r="F18" s="15"/>
      <c r="G18" s="14"/>
      <c r="H18" s="14"/>
      <c r="I18" s="14"/>
      <c r="J18" s="14"/>
      <c r="K18" s="14"/>
      <c r="L18" s="14"/>
      <c r="M18" s="14"/>
      <c r="N18" s="14"/>
      <c r="O18" s="21"/>
      <c r="P18" s="21"/>
      <c r="Q18" s="21"/>
      <c r="R18" s="21"/>
      <c r="S18" s="21"/>
      <c r="T18" s="21"/>
      <c r="U18" s="21"/>
      <c r="V18" s="21"/>
      <c r="W18" s="31"/>
      <c r="X18" s="32"/>
      <c r="Y18" s="32"/>
      <c r="Z18" s="48"/>
      <c r="AA18" s="49"/>
      <c r="AB18" s="50"/>
      <c r="AC18" s="49"/>
      <c r="AD18" s="49"/>
      <c r="AE18" s="49"/>
      <c r="AF18" s="49"/>
      <c r="AG18" s="49"/>
      <c r="AH18" s="49"/>
      <c r="AI18" s="57"/>
      <c r="AJ18" s="49"/>
      <c r="AK18" s="58"/>
      <c r="AL18" s="50"/>
      <c r="AM18" s="49"/>
      <c r="AN18" s="49"/>
      <c r="AO18" s="58"/>
      <c r="AP18" s="21"/>
      <c r="AQ18" s="21"/>
      <c r="AR18" s="21"/>
      <c r="AS18" s="21"/>
      <c r="AT18" s="21"/>
      <c r="AU18" s="21"/>
      <c r="AV18" s="31"/>
      <c r="AW18" s="58"/>
      <c r="AX18" s="21"/>
      <c r="AY18" s="21"/>
      <c r="AZ18" s="21"/>
      <c r="BA18" s="21"/>
      <c r="BB18" s="83"/>
      <c r="BC18" s="84"/>
      <c r="BD18" s="84"/>
      <c r="BE18" s="91"/>
      <c r="BF18" s="92"/>
      <c r="BG18" s="92"/>
      <c r="BH18" s="92"/>
      <c r="BI18" s="92"/>
      <c r="BJ18" s="92"/>
    </row>
    <row r="19" customHeight="1" spans="1:62">
      <c r="A19" s="14"/>
      <c r="B19" s="14"/>
      <c r="C19" s="14"/>
      <c r="D19" s="14"/>
      <c r="E19" s="14"/>
      <c r="F19" s="15"/>
      <c r="G19" s="14"/>
      <c r="H19" s="14"/>
      <c r="I19" s="14"/>
      <c r="J19" s="14"/>
      <c r="K19" s="14"/>
      <c r="L19" s="14"/>
      <c r="M19" s="14"/>
      <c r="N19" s="14"/>
      <c r="O19" s="21"/>
      <c r="P19" s="21"/>
      <c r="Q19" s="21"/>
      <c r="R19" s="21"/>
      <c r="S19" s="21"/>
      <c r="T19" s="21"/>
      <c r="U19" s="21"/>
      <c r="V19" s="21"/>
      <c r="W19" s="31"/>
      <c r="X19" s="32"/>
      <c r="Y19" s="32"/>
      <c r="Z19" s="48"/>
      <c r="AA19" s="49"/>
      <c r="AB19" s="50"/>
      <c r="AC19" s="49"/>
      <c r="AD19" s="49"/>
      <c r="AE19" s="49"/>
      <c r="AF19" s="49"/>
      <c r="AG19" s="49"/>
      <c r="AH19" s="49"/>
      <c r="AI19" s="57"/>
      <c r="AJ19" s="49"/>
      <c r="AK19" s="58"/>
      <c r="AL19" s="50"/>
      <c r="AM19" s="49"/>
      <c r="AN19" s="49"/>
      <c r="AO19" s="58"/>
      <c r="AP19" s="21"/>
      <c r="AQ19" s="21"/>
      <c r="AR19" s="21"/>
      <c r="AS19" s="21"/>
      <c r="AT19" s="21"/>
      <c r="AU19" s="21"/>
      <c r="AV19" s="31"/>
      <c r="AW19" s="58"/>
      <c r="AX19" s="21"/>
      <c r="AY19" s="21"/>
      <c r="AZ19" s="21"/>
      <c r="BA19" s="21"/>
      <c r="BB19" s="83"/>
      <c r="BC19" s="84"/>
      <c r="BD19" s="84"/>
      <c r="BE19" s="91"/>
      <c r="BF19" s="92"/>
      <c r="BG19" s="92"/>
      <c r="BH19" s="92"/>
      <c r="BI19" s="92"/>
      <c r="BJ19" s="92"/>
    </row>
    <row r="20" customHeight="1" spans="1:62">
      <c r="A20" s="14"/>
      <c r="B20" s="14"/>
      <c r="C20" s="14"/>
      <c r="D20" s="14"/>
      <c r="E20" s="14"/>
      <c r="F20" s="15"/>
      <c r="G20" s="14"/>
      <c r="H20" s="14"/>
      <c r="I20" s="14"/>
      <c r="J20" s="14"/>
      <c r="K20" s="14"/>
      <c r="L20" s="14"/>
      <c r="M20" s="14"/>
      <c r="N20" s="14"/>
      <c r="O20" s="21"/>
      <c r="P20" s="21"/>
      <c r="Q20" s="21"/>
      <c r="R20" s="21"/>
      <c r="S20" s="21"/>
      <c r="T20" s="21"/>
      <c r="U20" s="21"/>
      <c r="V20" s="21"/>
      <c r="W20" s="31"/>
      <c r="X20" s="32"/>
      <c r="Y20" s="32"/>
      <c r="Z20" s="48"/>
      <c r="AA20" s="49"/>
      <c r="AB20" s="50"/>
      <c r="AC20" s="49"/>
      <c r="AD20" s="49"/>
      <c r="AE20" s="49"/>
      <c r="AF20" s="49"/>
      <c r="AG20" s="49"/>
      <c r="AH20" s="49"/>
      <c r="AI20" s="57"/>
      <c r="AJ20" s="49"/>
      <c r="AK20" s="58"/>
      <c r="AL20" s="50"/>
      <c r="AM20" s="49"/>
      <c r="AN20" s="49"/>
      <c r="AO20" s="58"/>
      <c r="AP20" s="21"/>
      <c r="AQ20" s="21"/>
      <c r="AR20" s="21"/>
      <c r="AS20" s="21"/>
      <c r="AT20" s="21"/>
      <c r="AU20" s="21"/>
      <c r="AV20" s="31"/>
      <c r="AW20" s="58"/>
      <c r="AX20" s="21"/>
      <c r="AY20" s="21"/>
      <c r="AZ20" s="21"/>
      <c r="BA20" s="21"/>
      <c r="BB20" s="83"/>
      <c r="BC20" s="84"/>
      <c r="BD20" s="84"/>
      <c r="BE20" s="91"/>
      <c r="BF20" s="92"/>
      <c r="BG20" s="92"/>
      <c r="BH20" s="92"/>
      <c r="BI20" s="92"/>
      <c r="BJ20" s="92"/>
    </row>
    <row r="21" customHeight="1" spans="1:62">
      <c r="A21" s="14"/>
      <c r="B21" s="14"/>
      <c r="C21" s="14"/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21"/>
      <c r="P21" s="21"/>
      <c r="Q21" s="21"/>
      <c r="R21" s="21"/>
      <c r="S21" s="21"/>
      <c r="T21" s="21"/>
      <c r="U21" s="21"/>
      <c r="V21" s="21"/>
      <c r="W21" s="31"/>
      <c r="X21" s="32"/>
      <c r="Y21" s="32"/>
      <c r="Z21" s="48"/>
      <c r="AA21" s="49"/>
      <c r="AB21" s="50"/>
      <c r="AC21" s="49"/>
      <c r="AD21" s="49"/>
      <c r="AE21" s="49"/>
      <c r="AF21" s="49"/>
      <c r="AG21" s="49"/>
      <c r="AH21" s="49"/>
      <c r="AI21" s="57"/>
      <c r="AJ21" s="49"/>
      <c r="AK21" s="58"/>
      <c r="AL21" s="50"/>
      <c r="AM21" s="49"/>
      <c r="AN21" s="49"/>
      <c r="AO21" s="58"/>
      <c r="AP21" s="21"/>
      <c r="AQ21" s="21"/>
      <c r="AR21" s="21"/>
      <c r="AS21" s="21"/>
      <c r="AT21" s="21"/>
      <c r="AU21" s="21"/>
      <c r="AV21" s="31"/>
      <c r="AW21" s="58"/>
      <c r="AX21" s="21"/>
      <c r="AY21" s="21"/>
      <c r="AZ21" s="21"/>
      <c r="BA21" s="21"/>
      <c r="BB21" s="83"/>
      <c r="BC21" s="84"/>
      <c r="BD21" s="84"/>
      <c r="BE21" s="91"/>
      <c r="BF21" s="92"/>
      <c r="BG21" s="92"/>
      <c r="BH21" s="92"/>
      <c r="BI21" s="92"/>
      <c r="BJ21" s="92"/>
    </row>
    <row r="22" customHeight="1" spans="1:62">
      <c r="A22" s="14"/>
      <c r="B22" s="14"/>
      <c r="C22" s="14"/>
      <c r="D22" s="14"/>
      <c r="E22" s="14"/>
      <c r="F22" s="15"/>
      <c r="G22" s="14"/>
      <c r="H22" s="14"/>
      <c r="I22" s="14"/>
      <c r="J22" s="14"/>
      <c r="K22" s="14"/>
      <c r="L22" s="14"/>
      <c r="M22" s="14"/>
      <c r="N22" s="14"/>
      <c r="O22" s="21"/>
      <c r="P22" s="21"/>
      <c r="Q22" s="21"/>
      <c r="R22" s="21"/>
      <c r="S22" s="21"/>
      <c r="T22" s="21"/>
      <c r="U22" s="21"/>
      <c r="V22" s="21"/>
      <c r="W22" s="31"/>
      <c r="X22" s="32"/>
      <c r="Y22" s="32"/>
      <c r="Z22" s="48"/>
      <c r="AA22" s="49"/>
      <c r="AB22" s="50"/>
      <c r="AC22" s="49"/>
      <c r="AD22" s="49"/>
      <c r="AE22" s="49"/>
      <c r="AF22" s="49"/>
      <c r="AG22" s="49"/>
      <c r="AH22" s="49"/>
      <c r="AI22" s="57"/>
      <c r="AJ22" s="49"/>
      <c r="AK22" s="58"/>
      <c r="AL22" s="50"/>
      <c r="AM22" s="49"/>
      <c r="AN22" s="49"/>
      <c r="AO22" s="58"/>
      <c r="AP22" s="21"/>
      <c r="AQ22" s="21"/>
      <c r="AR22" s="21"/>
      <c r="AS22" s="21"/>
      <c r="AT22" s="21"/>
      <c r="AU22" s="21"/>
      <c r="AV22" s="31"/>
      <c r="AW22" s="58"/>
      <c r="AX22" s="21"/>
      <c r="AY22" s="21"/>
      <c r="AZ22" s="21"/>
      <c r="BA22" s="21"/>
      <c r="BB22" s="83"/>
      <c r="BC22" s="84"/>
      <c r="BD22" s="84"/>
      <c r="BE22" s="91"/>
      <c r="BF22" s="92"/>
      <c r="BG22" s="92"/>
      <c r="BH22" s="92"/>
      <c r="BI22" s="92"/>
      <c r="BJ22" s="92"/>
    </row>
    <row r="23" customHeight="1" spans="1:62">
      <c r="A23" s="14"/>
      <c r="B23" s="14"/>
      <c r="C23" s="14"/>
      <c r="D23" s="14"/>
      <c r="E23" s="14"/>
      <c r="F23" s="15"/>
      <c r="G23" s="14"/>
      <c r="H23" s="14"/>
      <c r="I23" s="14"/>
      <c r="J23" s="14"/>
      <c r="K23" s="14"/>
      <c r="L23" s="14"/>
      <c r="M23" s="14"/>
      <c r="N23" s="14"/>
      <c r="O23" s="21"/>
      <c r="P23" s="21"/>
      <c r="Q23" s="21"/>
      <c r="R23" s="21"/>
      <c r="S23" s="21"/>
      <c r="T23" s="21"/>
      <c r="U23" s="21"/>
      <c r="V23" s="21"/>
      <c r="W23" s="31"/>
      <c r="X23" s="32"/>
      <c r="Y23" s="32"/>
      <c r="Z23" s="48"/>
      <c r="AA23" s="49"/>
      <c r="AB23" s="50"/>
      <c r="AC23" s="49"/>
      <c r="AD23" s="49"/>
      <c r="AE23" s="49"/>
      <c r="AF23" s="49"/>
      <c r="AG23" s="49"/>
      <c r="AH23" s="49"/>
      <c r="AI23" s="57"/>
      <c r="AJ23" s="49"/>
      <c r="AK23" s="58"/>
      <c r="AL23" s="50"/>
      <c r="AM23" s="49"/>
      <c r="AN23" s="49"/>
      <c r="AO23" s="58"/>
      <c r="AP23" s="21"/>
      <c r="AQ23" s="21"/>
      <c r="AR23" s="21"/>
      <c r="AS23" s="21"/>
      <c r="AT23" s="21"/>
      <c r="AU23" s="21"/>
      <c r="AV23" s="31"/>
      <c r="AW23" s="58"/>
      <c r="AX23" s="21"/>
      <c r="AY23" s="21"/>
      <c r="AZ23" s="21"/>
      <c r="BA23" s="21"/>
      <c r="BB23" s="83"/>
      <c r="BC23" s="84"/>
      <c r="BD23" s="84"/>
      <c r="BE23" s="91"/>
      <c r="BF23" s="92"/>
      <c r="BG23" s="92"/>
      <c r="BH23" s="92"/>
      <c r="BI23" s="92"/>
      <c r="BJ23" s="92"/>
    </row>
    <row r="24" customHeight="1" spans="1:62">
      <c r="A24" s="14"/>
      <c r="B24" s="14"/>
      <c r="C24" s="14"/>
      <c r="D24" s="14"/>
      <c r="E24" s="14"/>
      <c r="F24" s="15"/>
      <c r="G24" s="14"/>
      <c r="H24" s="14"/>
      <c r="I24" s="14"/>
      <c r="J24" s="14"/>
      <c r="K24" s="14"/>
      <c r="L24" s="14"/>
      <c r="M24" s="14"/>
      <c r="N24" s="14"/>
      <c r="O24" s="21"/>
      <c r="P24" s="21"/>
      <c r="Q24" s="21"/>
      <c r="R24" s="21"/>
      <c r="S24" s="21"/>
      <c r="T24" s="21"/>
      <c r="U24" s="21"/>
      <c r="V24" s="21"/>
      <c r="W24" s="31"/>
      <c r="X24" s="32"/>
      <c r="Y24" s="32"/>
      <c r="Z24" s="48"/>
      <c r="AA24" s="49"/>
      <c r="AB24" s="50"/>
      <c r="AC24" s="49"/>
      <c r="AD24" s="49"/>
      <c r="AE24" s="49"/>
      <c r="AF24" s="49"/>
      <c r="AG24" s="49"/>
      <c r="AH24" s="49"/>
      <c r="AI24" s="57"/>
      <c r="AJ24" s="49"/>
      <c r="AK24" s="58"/>
      <c r="AL24" s="50"/>
      <c r="AM24" s="49"/>
      <c r="AN24" s="49"/>
      <c r="AO24" s="58"/>
      <c r="AP24" s="21"/>
      <c r="AQ24" s="21"/>
      <c r="AR24" s="21"/>
      <c r="AS24" s="21"/>
      <c r="AT24" s="21"/>
      <c r="AU24" s="21"/>
      <c r="AV24" s="31"/>
      <c r="AW24" s="58"/>
      <c r="AX24" s="21"/>
      <c r="AY24" s="21"/>
      <c r="AZ24" s="21"/>
      <c r="BA24" s="21"/>
      <c r="BB24" s="83"/>
      <c r="BC24" s="84"/>
      <c r="BD24" s="84"/>
      <c r="BE24" s="91"/>
      <c r="BF24" s="92"/>
      <c r="BG24" s="92"/>
      <c r="BH24" s="92"/>
      <c r="BI24" s="92"/>
      <c r="BJ24" s="92"/>
    </row>
    <row r="25" customHeight="1" spans="1:62">
      <c r="A25" s="14"/>
      <c r="B25" s="14"/>
      <c r="C25" s="14"/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21"/>
      <c r="P25" s="21"/>
      <c r="Q25" s="21"/>
      <c r="R25" s="21"/>
      <c r="S25" s="21"/>
      <c r="T25" s="21"/>
      <c r="U25" s="21"/>
      <c r="V25" s="21"/>
      <c r="W25" s="31"/>
      <c r="X25" s="32"/>
      <c r="Y25" s="32"/>
      <c r="Z25" s="48"/>
      <c r="AA25" s="49"/>
      <c r="AB25" s="50"/>
      <c r="AC25" s="49"/>
      <c r="AD25" s="49"/>
      <c r="AE25" s="49"/>
      <c r="AF25" s="49"/>
      <c r="AG25" s="49"/>
      <c r="AH25" s="49"/>
      <c r="AI25" s="57"/>
      <c r="AJ25" s="49"/>
      <c r="AK25" s="58"/>
      <c r="AL25" s="50"/>
      <c r="AM25" s="49"/>
      <c r="AN25" s="49"/>
      <c r="AO25" s="58"/>
      <c r="AP25" s="21"/>
      <c r="AQ25" s="21"/>
      <c r="AR25" s="21"/>
      <c r="AS25" s="21"/>
      <c r="AT25" s="21"/>
      <c r="AU25" s="21"/>
      <c r="AV25" s="31"/>
      <c r="AW25" s="58"/>
      <c r="AX25" s="21"/>
      <c r="AY25" s="21"/>
      <c r="AZ25" s="21"/>
      <c r="BA25" s="21"/>
      <c r="BB25" s="83"/>
      <c r="BC25" s="84"/>
      <c r="BD25" s="84"/>
      <c r="BE25" s="91"/>
      <c r="BF25" s="92"/>
      <c r="BG25" s="92"/>
      <c r="BH25" s="92"/>
      <c r="BI25" s="92"/>
      <c r="BJ25" s="92"/>
    </row>
    <row r="26" customHeight="1" spans="1:62">
      <c r="A26" s="14"/>
      <c r="B26" s="14"/>
      <c r="C26" s="14"/>
      <c r="D26" s="14"/>
      <c r="E26" s="14"/>
      <c r="F26" s="15"/>
      <c r="G26" s="14"/>
      <c r="H26" s="14"/>
      <c r="I26" s="14"/>
      <c r="J26" s="14"/>
      <c r="K26" s="14"/>
      <c r="L26" s="14"/>
      <c r="M26" s="14"/>
      <c r="N26" s="14"/>
      <c r="O26" s="21"/>
      <c r="P26" s="21"/>
      <c r="Q26" s="21"/>
      <c r="R26" s="21"/>
      <c r="S26" s="21"/>
      <c r="T26" s="21"/>
      <c r="U26" s="21"/>
      <c r="V26" s="21"/>
      <c r="W26" s="31"/>
      <c r="X26" s="32"/>
      <c r="Y26" s="32"/>
      <c r="Z26" s="48"/>
      <c r="AA26" s="49"/>
      <c r="AB26" s="50"/>
      <c r="AC26" s="49"/>
      <c r="AD26" s="49"/>
      <c r="AE26" s="49"/>
      <c r="AF26" s="49"/>
      <c r="AG26" s="49"/>
      <c r="AH26" s="49"/>
      <c r="AI26" s="57"/>
      <c r="AJ26" s="49"/>
      <c r="AK26" s="58"/>
      <c r="AL26" s="50"/>
      <c r="AM26" s="49"/>
      <c r="AN26" s="49"/>
      <c r="AO26" s="58"/>
      <c r="AP26" s="21"/>
      <c r="AQ26" s="21"/>
      <c r="AR26" s="21"/>
      <c r="AS26" s="21"/>
      <c r="AT26" s="21"/>
      <c r="AU26" s="21"/>
      <c r="AV26" s="31"/>
      <c r="AW26" s="58"/>
      <c r="AX26" s="21"/>
      <c r="AY26" s="21"/>
      <c r="AZ26" s="21"/>
      <c r="BA26" s="21"/>
      <c r="BB26" s="83"/>
      <c r="BC26" s="84"/>
      <c r="BD26" s="84"/>
      <c r="BE26" s="91"/>
      <c r="BF26" s="92"/>
      <c r="BG26" s="92"/>
      <c r="BH26" s="92"/>
      <c r="BI26" s="92"/>
      <c r="BJ26" s="92"/>
    </row>
    <row r="27" customHeight="1" spans="1:62">
      <c r="A27" s="14"/>
      <c r="B27" s="14"/>
      <c r="C27" s="14"/>
      <c r="D27" s="14"/>
      <c r="E27" s="14"/>
      <c r="F27" s="15"/>
      <c r="G27" s="14"/>
      <c r="H27" s="14"/>
      <c r="I27" s="14"/>
      <c r="J27" s="14"/>
      <c r="K27" s="14"/>
      <c r="L27" s="14"/>
      <c r="M27" s="14"/>
      <c r="N27" s="14"/>
      <c r="O27" s="21"/>
      <c r="P27" s="21"/>
      <c r="Q27" s="21"/>
      <c r="R27" s="21"/>
      <c r="S27" s="21"/>
      <c r="T27" s="21"/>
      <c r="U27" s="21"/>
      <c r="V27" s="21"/>
      <c r="W27" s="31"/>
      <c r="X27" s="32"/>
      <c r="Y27" s="32"/>
      <c r="Z27" s="48"/>
      <c r="AA27" s="49"/>
      <c r="AB27" s="50"/>
      <c r="AC27" s="49"/>
      <c r="AD27" s="49"/>
      <c r="AE27" s="49"/>
      <c r="AF27" s="49"/>
      <c r="AG27" s="49"/>
      <c r="AH27" s="49"/>
      <c r="AI27" s="57"/>
      <c r="AJ27" s="49"/>
      <c r="AK27" s="58"/>
      <c r="AL27" s="50"/>
      <c r="AM27" s="49"/>
      <c r="AN27" s="49"/>
      <c r="AO27" s="58"/>
      <c r="AP27" s="21"/>
      <c r="AQ27" s="21"/>
      <c r="AR27" s="21"/>
      <c r="AS27" s="21"/>
      <c r="AT27" s="21"/>
      <c r="AU27" s="21"/>
      <c r="AV27" s="31"/>
      <c r="AW27" s="58"/>
      <c r="AX27" s="21"/>
      <c r="AY27" s="21"/>
      <c r="AZ27" s="21"/>
      <c r="BA27" s="21"/>
      <c r="BB27" s="83"/>
      <c r="BC27" s="84"/>
      <c r="BD27" s="84"/>
      <c r="BE27" s="91"/>
      <c r="BF27" s="92"/>
      <c r="BG27" s="92"/>
      <c r="BH27" s="92"/>
      <c r="BI27" s="92"/>
      <c r="BJ27" s="92"/>
    </row>
    <row r="28" customHeight="1" spans="1:62">
      <c r="A28" s="14"/>
      <c r="B28" s="14"/>
      <c r="C28" s="14"/>
      <c r="D28" s="14"/>
      <c r="E28" s="14"/>
      <c r="F28" s="15"/>
      <c r="G28" s="14"/>
      <c r="H28" s="14"/>
      <c r="I28" s="14"/>
      <c r="J28" s="14"/>
      <c r="K28" s="14"/>
      <c r="L28" s="14"/>
      <c r="M28" s="14"/>
      <c r="N28" s="14"/>
      <c r="O28" s="21"/>
      <c r="P28" s="21"/>
      <c r="Q28" s="21"/>
      <c r="R28" s="21"/>
      <c r="S28" s="21"/>
      <c r="T28" s="21"/>
      <c r="U28" s="21"/>
      <c r="V28" s="21"/>
      <c r="W28" s="31"/>
      <c r="X28" s="32"/>
      <c r="Y28" s="32"/>
      <c r="Z28" s="48"/>
      <c r="AA28" s="49"/>
      <c r="AB28" s="50"/>
      <c r="AC28" s="49"/>
      <c r="AD28" s="49"/>
      <c r="AE28" s="49"/>
      <c r="AF28" s="49"/>
      <c r="AG28" s="49"/>
      <c r="AH28" s="49"/>
      <c r="AI28" s="57"/>
      <c r="AJ28" s="49"/>
      <c r="AK28" s="58"/>
      <c r="AL28" s="50"/>
      <c r="AM28" s="49"/>
      <c r="AN28" s="49"/>
      <c r="AO28" s="58"/>
      <c r="AP28" s="21"/>
      <c r="AQ28" s="21"/>
      <c r="AR28" s="21"/>
      <c r="AS28" s="21"/>
      <c r="AT28" s="21"/>
      <c r="AU28" s="21"/>
      <c r="AV28" s="31"/>
      <c r="AW28" s="58"/>
      <c r="AX28" s="21"/>
      <c r="AY28" s="21"/>
      <c r="AZ28" s="21"/>
      <c r="BA28" s="21"/>
      <c r="BB28" s="83"/>
      <c r="BC28" s="84"/>
      <c r="BD28" s="84"/>
      <c r="BE28" s="91"/>
      <c r="BF28" s="92"/>
      <c r="BG28" s="92"/>
      <c r="BH28" s="92"/>
      <c r="BI28" s="92"/>
      <c r="BJ28" s="92"/>
    </row>
    <row r="29" customHeight="1" spans="1:62">
      <c r="A29" s="14"/>
      <c r="B29" s="14"/>
      <c r="C29" s="14"/>
      <c r="D29" s="14"/>
      <c r="E29" s="14"/>
      <c r="F29" s="15"/>
      <c r="G29" s="14"/>
      <c r="H29" s="14"/>
      <c r="I29" s="14"/>
      <c r="J29" s="14"/>
      <c r="K29" s="14"/>
      <c r="L29" s="14"/>
      <c r="M29" s="14"/>
      <c r="N29" s="14"/>
      <c r="O29" s="21"/>
      <c r="P29" s="21"/>
      <c r="Q29" s="21"/>
      <c r="R29" s="21"/>
      <c r="S29" s="21"/>
      <c r="T29" s="21"/>
      <c r="U29" s="21"/>
      <c r="V29" s="21"/>
      <c r="W29" s="31"/>
      <c r="X29" s="32"/>
      <c r="Y29" s="32"/>
      <c r="Z29" s="48"/>
      <c r="AA29" s="49"/>
      <c r="AB29" s="50"/>
      <c r="AC29" s="49"/>
      <c r="AD29" s="49"/>
      <c r="AE29" s="49"/>
      <c r="AF29" s="49"/>
      <c r="AG29" s="49"/>
      <c r="AH29" s="49"/>
      <c r="AI29" s="57"/>
      <c r="AJ29" s="49"/>
      <c r="AK29" s="58"/>
      <c r="AL29" s="50"/>
      <c r="AM29" s="49"/>
      <c r="AN29" s="49"/>
      <c r="AO29" s="58"/>
      <c r="AP29" s="21"/>
      <c r="AQ29" s="21"/>
      <c r="AR29" s="21"/>
      <c r="AS29" s="21"/>
      <c r="AT29" s="21"/>
      <c r="AU29" s="21"/>
      <c r="AV29" s="31"/>
      <c r="AW29" s="58"/>
      <c r="AX29" s="21"/>
      <c r="AY29" s="21"/>
      <c r="AZ29" s="21"/>
      <c r="BA29" s="21"/>
      <c r="BB29" s="83"/>
      <c r="BC29" s="84"/>
      <c r="BD29" s="84"/>
      <c r="BE29" s="91"/>
      <c r="BF29" s="92"/>
      <c r="BG29" s="92"/>
      <c r="BH29" s="92"/>
      <c r="BI29" s="92"/>
      <c r="BJ29" s="92"/>
    </row>
    <row r="30" customHeight="1" spans="1:62">
      <c r="A30" s="14"/>
      <c r="B30" s="14"/>
      <c r="C30" s="14"/>
      <c r="D30" s="14"/>
      <c r="E30" s="14"/>
      <c r="F30" s="15"/>
      <c r="G30" s="14"/>
      <c r="H30" s="14"/>
      <c r="I30" s="14"/>
      <c r="J30" s="14"/>
      <c r="K30" s="14"/>
      <c r="L30" s="14"/>
      <c r="M30" s="14"/>
      <c r="N30" s="14"/>
      <c r="O30" s="21"/>
      <c r="P30" s="21"/>
      <c r="Q30" s="21"/>
      <c r="R30" s="21"/>
      <c r="S30" s="21"/>
      <c r="T30" s="21"/>
      <c r="U30" s="21"/>
      <c r="V30" s="21"/>
      <c r="W30" s="31"/>
      <c r="X30" s="32"/>
      <c r="Y30" s="32"/>
      <c r="Z30" s="48"/>
      <c r="AA30" s="49"/>
      <c r="AB30" s="50"/>
      <c r="AC30" s="49"/>
      <c r="AD30" s="49"/>
      <c r="AE30" s="49"/>
      <c r="AF30" s="49"/>
      <c r="AG30" s="49"/>
      <c r="AH30" s="49"/>
      <c r="AI30" s="57"/>
      <c r="AJ30" s="49"/>
      <c r="AK30" s="58"/>
      <c r="AL30" s="50"/>
      <c r="AM30" s="49"/>
      <c r="AN30" s="49"/>
      <c r="AO30" s="58"/>
      <c r="AP30" s="21"/>
      <c r="AQ30" s="21"/>
      <c r="AR30" s="21"/>
      <c r="AS30" s="21"/>
      <c r="AT30" s="21"/>
      <c r="AU30" s="21"/>
      <c r="AV30" s="31"/>
      <c r="AW30" s="58"/>
      <c r="AX30" s="21"/>
      <c r="AY30" s="21"/>
      <c r="AZ30" s="21"/>
      <c r="BA30" s="21"/>
      <c r="BB30" s="83"/>
      <c r="BC30" s="84"/>
      <c r="BD30" s="84"/>
      <c r="BE30" s="91"/>
      <c r="BF30" s="92"/>
      <c r="BG30" s="92"/>
      <c r="BH30" s="92"/>
      <c r="BI30" s="92"/>
      <c r="BJ30" s="92"/>
    </row>
    <row r="31" customHeight="1" spans="1:62">
      <c r="A31" s="14"/>
      <c r="B31" s="14"/>
      <c r="C31" s="14"/>
      <c r="D31" s="14"/>
      <c r="E31" s="14"/>
      <c r="F31" s="15"/>
      <c r="G31" s="14"/>
      <c r="H31" s="14"/>
      <c r="I31" s="14"/>
      <c r="J31" s="14"/>
      <c r="K31" s="14"/>
      <c r="L31" s="14"/>
      <c r="M31" s="14"/>
      <c r="N31" s="14"/>
      <c r="O31" s="21"/>
      <c r="P31" s="21"/>
      <c r="Q31" s="21"/>
      <c r="R31" s="21"/>
      <c r="S31" s="21"/>
      <c r="T31" s="21"/>
      <c r="U31" s="21"/>
      <c r="V31" s="21"/>
      <c r="W31" s="31"/>
      <c r="X31" s="32"/>
      <c r="Y31" s="32"/>
      <c r="Z31" s="48"/>
      <c r="AA31" s="49"/>
      <c r="AB31" s="50"/>
      <c r="AC31" s="49"/>
      <c r="AD31" s="49"/>
      <c r="AE31" s="49"/>
      <c r="AF31" s="49"/>
      <c r="AG31" s="49"/>
      <c r="AH31" s="49"/>
      <c r="AI31" s="57"/>
      <c r="AJ31" s="49"/>
      <c r="AK31" s="58"/>
      <c r="AL31" s="50"/>
      <c r="AM31" s="49"/>
      <c r="AN31" s="49"/>
      <c r="AO31" s="58"/>
      <c r="AP31" s="21"/>
      <c r="AQ31" s="21"/>
      <c r="AR31" s="21"/>
      <c r="AS31" s="21"/>
      <c r="AT31" s="21"/>
      <c r="AU31" s="21"/>
      <c r="AV31" s="31"/>
      <c r="AW31" s="58"/>
      <c r="AX31" s="21"/>
      <c r="AY31" s="21"/>
      <c r="AZ31" s="21"/>
      <c r="BA31" s="21"/>
      <c r="BB31" s="83"/>
      <c r="BC31" s="84"/>
      <c r="BD31" s="84"/>
      <c r="BE31" s="91"/>
      <c r="BF31" s="92"/>
      <c r="BG31" s="92"/>
      <c r="BH31" s="92"/>
      <c r="BI31" s="92"/>
      <c r="BJ31" s="92"/>
    </row>
    <row r="32" customHeight="1" spans="1:62">
      <c r="A32" s="14"/>
      <c r="B32" s="14"/>
      <c r="C32" s="14"/>
      <c r="D32" s="14"/>
      <c r="E32" s="14"/>
      <c r="F32" s="15"/>
      <c r="G32" s="14"/>
      <c r="H32" s="14"/>
      <c r="I32" s="14"/>
      <c r="J32" s="14"/>
      <c r="K32" s="14"/>
      <c r="L32" s="14"/>
      <c r="M32" s="14"/>
      <c r="N32" s="14"/>
      <c r="O32" s="21"/>
      <c r="P32" s="21"/>
      <c r="Q32" s="21"/>
      <c r="R32" s="21"/>
      <c r="S32" s="21"/>
      <c r="T32" s="21"/>
      <c r="U32" s="21"/>
      <c r="V32" s="21"/>
      <c r="W32" s="31"/>
      <c r="X32" s="32"/>
      <c r="Y32" s="32"/>
      <c r="Z32" s="48"/>
      <c r="AA32" s="49"/>
      <c r="AB32" s="50"/>
      <c r="AC32" s="49"/>
      <c r="AD32" s="49"/>
      <c r="AE32" s="49"/>
      <c r="AF32" s="49"/>
      <c r="AG32" s="49"/>
      <c r="AH32" s="49"/>
      <c r="AI32" s="57"/>
      <c r="AJ32" s="49"/>
      <c r="AK32" s="58"/>
      <c r="AL32" s="50"/>
      <c r="AM32" s="49"/>
      <c r="AN32" s="49"/>
      <c r="AO32" s="58"/>
      <c r="AP32" s="21"/>
      <c r="AQ32" s="21"/>
      <c r="AR32" s="21"/>
      <c r="AS32" s="21"/>
      <c r="AT32" s="21"/>
      <c r="AU32" s="21"/>
      <c r="AV32" s="31"/>
      <c r="AW32" s="58"/>
      <c r="AX32" s="21"/>
      <c r="AY32" s="21"/>
      <c r="AZ32" s="21"/>
      <c r="BA32" s="21"/>
      <c r="BB32" s="83"/>
      <c r="BC32" s="84"/>
      <c r="BD32" s="84"/>
      <c r="BE32" s="91"/>
      <c r="BF32" s="92"/>
      <c r="BG32" s="92"/>
      <c r="BH32" s="92"/>
      <c r="BI32" s="92"/>
      <c r="BJ32" s="92"/>
    </row>
  </sheetData>
  <sheetProtection formatCells="0" formatColumns="0" formatRows="0" insertRows="0" insertColumns="0" deleteColumns="0" deleteRows="0" sort="0" autoFilter="0"/>
  <mergeCells count="459">
    <mergeCell ref="A1:D1"/>
    <mergeCell ref="E1:P1"/>
    <mergeCell ref="Q1:AT1"/>
    <mergeCell ref="A2:P2"/>
    <mergeCell ref="Q2:AT2"/>
    <mergeCell ref="A3:H3"/>
    <mergeCell ref="I3:P3"/>
    <mergeCell ref="Q3:AT3"/>
    <mergeCell ref="Z4:AK4"/>
    <mergeCell ref="AL4:AO4"/>
    <mergeCell ref="AR4:BA4"/>
    <mergeCell ref="BB4:BE4"/>
    <mergeCell ref="A8:E8"/>
    <mergeCell ref="F8:N8"/>
    <mergeCell ref="O8:S8"/>
    <mergeCell ref="T8:V8"/>
    <mergeCell ref="W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V8"/>
    <mergeCell ref="AW8:BA8"/>
    <mergeCell ref="BF8:BJ8"/>
    <mergeCell ref="A9:E9"/>
    <mergeCell ref="F9:N9"/>
    <mergeCell ref="O9:S9"/>
    <mergeCell ref="T9:V9"/>
    <mergeCell ref="W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V9"/>
    <mergeCell ref="AW9:BA9"/>
    <mergeCell ref="BF9:BJ9"/>
    <mergeCell ref="A10:E10"/>
    <mergeCell ref="F10:N10"/>
    <mergeCell ref="O10:S10"/>
    <mergeCell ref="T10:V10"/>
    <mergeCell ref="W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V10"/>
    <mergeCell ref="AW10:BA10"/>
    <mergeCell ref="BF10:BJ10"/>
    <mergeCell ref="A11:E11"/>
    <mergeCell ref="F11:N11"/>
    <mergeCell ref="O11:S11"/>
    <mergeCell ref="T11:V11"/>
    <mergeCell ref="W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V11"/>
    <mergeCell ref="AW11:BA11"/>
    <mergeCell ref="BF11:BJ11"/>
    <mergeCell ref="A12:E12"/>
    <mergeCell ref="F12:N12"/>
    <mergeCell ref="O12:S12"/>
    <mergeCell ref="T12:V12"/>
    <mergeCell ref="W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V12"/>
    <mergeCell ref="AW12:BA12"/>
    <mergeCell ref="BF12:BJ12"/>
    <mergeCell ref="A13:E13"/>
    <mergeCell ref="F13:N13"/>
    <mergeCell ref="O13:S13"/>
    <mergeCell ref="T13:V13"/>
    <mergeCell ref="W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V13"/>
    <mergeCell ref="AW13:BA13"/>
    <mergeCell ref="BF13:BJ13"/>
    <mergeCell ref="A14:E14"/>
    <mergeCell ref="F14:N14"/>
    <mergeCell ref="O14:S14"/>
    <mergeCell ref="T14:V14"/>
    <mergeCell ref="W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V14"/>
    <mergeCell ref="AW14:BA14"/>
    <mergeCell ref="BF14:BJ14"/>
    <mergeCell ref="A15:E15"/>
    <mergeCell ref="F15:N15"/>
    <mergeCell ref="O15:S15"/>
    <mergeCell ref="T15:V15"/>
    <mergeCell ref="W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V15"/>
    <mergeCell ref="AW15:BA15"/>
    <mergeCell ref="BF15:BJ15"/>
    <mergeCell ref="A16:E16"/>
    <mergeCell ref="F16:N16"/>
    <mergeCell ref="O16:S16"/>
    <mergeCell ref="T16:V16"/>
    <mergeCell ref="W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V16"/>
    <mergeCell ref="AW16:BA16"/>
    <mergeCell ref="BF16:BJ16"/>
    <mergeCell ref="A17:E17"/>
    <mergeCell ref="F17:N17"/>
    <mergeCell ref="O17:S17"/>
    <mergeCell ref="T17:V17"/>
    <mergeCell ref="W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V17"/>
    <mergeCell ref="AW17:BA17"/>
    <mergeCell ref="BF17:BJ17"/>
    <mergeCell ref="A18:E18"/>
    <mergeCell ref="F18:N18"/>
    <mergeCell ref="O18:S18"/>
    <mergeCell ref="T18:V18"/>
    <mergeCell ref="W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V18"/>
    <mergeCell ref="AW18:BA18"/>
    <mergeCell ref="BF18:BJ18"/>
    <mergeCell ref="A19:E19"/>
    <mergeCell ref="F19:N19"/>
    <mergeCell ref="O19:S19"/>
    <mergeCell ref="T19:V19"/>
    <mergeCell ref="W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V19"/>
    <mergeCell ref="AW19:BA19"/>
    <mergeCell ref="BF19:BJ19"/>
    <mergeCell ref="A20:E20"/>
    <mergeCell ref="F20:N20"/>
    <mergeCell ref="O20:S20"/>
    <mergeCell ref="T20:V20"/>
    <mergeCell ref="W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V20"/>
    <mergeCell ref="AW20:BA20"/>
    <mergeCell ref="BF20:BJ20"/>
    <mergeCell ref="A21:E21"/>
    <mergeCell ref="F21:N21"/>
    <mergeCell ref="O21:S21"/>
    <mergeCell ref="T21:V21"/>
    <mergeCell ref="W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V21"/>
    <mergeCell ref="AW21:BA21"/>
    <mergeCell ref="BF21:BJ21"/>
    <mergeCell ref="A22:E22"/>
    <mergeCell ref="F22:N22"/>
    <mergeCell ref="O22:S22"/>
    <mergeCell ref="T22:V22"/>
    <mergeCell ref="W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V22"/>
    <mergeCell ref="AW22:BA22"/>
    <mergeCell ref="BF22:BJ22"/>
    <mergeCell ref="A23:E23"/>
    <mergeCell ref="F23:N23"/>
    <mergeCell ref="O23:S23"/>
    <mergeCell ref="T23:V23"/>
    <mergeCell ref="W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V23"/>
    <mergeCell ref="AW23:BA23"/>
    <mergeCell ref="BF23:BJ23"/>
    <mergeCell ref="A24:E24"/>
    <mergeCell ref="F24:N24"/>
    <mergeCell ref="O24:S24"/>
    <mergeCell ref="T24:V24"/>
    <mergeCell ref="W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V24"/>
    <mergeCell ref="AW24:BA24"/>
    <mergeCell ref="BF24:BJ24"/>
    <mergeCell ref="A25:E25"/>
    <mergeCell ref="F25:N25"/>
    <mergeCell ref="O25:S25"/>
    <mergeCell ref="T25:V25"/>
    <mergeCell ref="W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V25"/>
    <mergeCell ref="AW25:BA25"/>
    <mergeCell ref="BF25:BJ25"/>
    <mergeCell ref="A26:E26"/>
    <mergeCell ref="F26:N26"/>
    <mergeCell ref="O26:S26"/>
    <mergeCell ref="T26:V26"/>
    <mergeCell ref="W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V26"/>
    <mergeCell ref="AW26:BA26"/>
    <mergeCell ref="BF26:BJ26"/>
    <mergeCell ref="A27:E27"/>
    <mergeCell ref="F27:N27"/>
    <mergeCell ref="O27:S27"/>
    <mergeCell ref="T27:V27"/>
    <mergeCell ref="W27:Y27"/>
    <mergeCell ref="Z27:AA27"/>
    <mergeCell ref="AB27:AC27"/>
    <mergeCell ref="AD27:AE27"/>
    <mergeCell ref="AF27:AG27"/>
    <mergeCell ref="AH27:AI27"/>
    <mergeCell ref="AJ27:AK27"/>
    <mergeCell ref="AL27:AM27"/>
    <mergeCell ref="AN27:AO27"/>
    <mergeCell ref="AP27:AQ27"/>
    <mergeCell ref="AR27:AV27"/>
    <mergeCell ref="AW27:BA27"/>
    <mergeCell ref="BF27:BJ27"/>
    <mergeCell ref="A28:E28"/>
    <mergeCell ref="F28:N28"/>
    <mergeCell ref="O28:S28"/>
    <mergeCell ref="T28:V28"/>
    <mergeCell ref="W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P28:AQ28"/>
    <mergeCell ref="AR28:AV28"/>
    <mergeCell ref="AW28:BA28"/>
    <mergeCell ref="BF28:BJ28"/>
    <mergeCell ref="A29:E29"/>
    <mergeCell ref="F29:N29"/>
    <mergeCell ref="O29:S29"/>
    <mergeCell ref="T29:V29"/>
    <mergeCell ref="W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V29"/>
    <mergeCell ref="AW29:BA29"/>
    <mergeCell ref="BF29:BJ29"/>
    <mergeCell ref="A30:E30"/>
    <mergeCell ref="F30:N30"/>
    <mergeCell ref="O30:S30"/>
    <mergeCell ref="T30:V30"/>
    <mergeCell ref="W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P30:AQ30"/>
    <mergeCell ref="AR30:AV30"/>
    <mergeCell ref="AW30:BA30"/>
    <mergeCell ref="BF30:BJ30"/>
    <mergeCell ref="A31:E31"/>
    <mergeCell ref="F31:N31"/>
    <mergeCell ref="O31:S31"/>
    <mergeCell ref="T31:V31"/>
    <mergeCell ref="W31:Y31"/>
    <mergeCell ref="Z31:AA31"/>
    <mergeCell ref="AB31:AC31"/>
    <mergeCell ref="AD31:AE31"/>
    <mergeCell ref="AF31:AG31"/>
    <mergeCell ref="AH31:AI31"/>
    <mergeCell ref="AJ31:AK31"/>
    <mergeCell ref="AL31:AM31"/>
    <mergeCell ref="AN31:AO31"/>
    <mergeCell ref="AP31:AQ31"/>
    <mergeCell ref="AR31:AV31"/>
    <mergeCell ref="AW31:BA31"/>
    <mergeCell ref="BF31:BJ31"/>
    <mergeCell ref="A32:E32"/>
    <mergeCell ref="F32:N32"/>
    <mergeCell ref="O32:S32"/>
    <mergeCell ref="T32:V32"/>
    <mergeCell ref="W32:Y32"/>
    <mergeCell ref="Z32:AA32"/>
    <mergeCell ref="AB32:AC32"/>
    <mergeCell ref="AD32:AE32"/>
    <mergeCell ref="AF32:AG32"/>
    <mergeCell ref="AH32:AI32"/>
    <mergeCell ref="AJ32:AK32"/>
    <mergeCell ref="AL32:AM32"/>
    <mergeCell ref="AN32:AO32"/>
    <mergeCell ref="AP32:AQ32"/>
    <mergeCell ref="AR32:AV32"/>
    <mergeCell ref="AW32:BA32"/>
    <mergeCell ref="BF32:BJ32"/>
    <mergeCell ref="BB5:BB7"/>
    <mergeCell ref="BC5:BC7"/>
    <mergeCell ref="BD5:BD7"/>
    <mergeCell ref="BE5:BE7"/>
    <mergeCell ref="Z5:AA7"/>
    <mergeCell ref="AB5:AC7"/>
    <mergeCell ref="AD5:AE7"/>
    <mergeCell ref="AF5:AG7"/>
    <mergeCell ref="AH5:AI7"/>
    <mergeCell ref="AJ5:AK7"/>
    <mergeCell ref="AL5:AM7"/>
    <mergeCell ref="AN5:AO7"/>
    <mergeCell ref="AU1:BJ3"/>
    <mergeCell ref="A4:E7"/>
    <mergeCell ref="O4:S7"/>
    <mergeCell ref="F4:N7"/>
    <mergeCell ref="T4:V7"/>
    <mergeCell ref="W4:Y7"/>
    <mergeCell ref="AP4:AQ7"/>
    <mergeCell ref="BF4:BJ7"/>
    <mergeCell ref="AR5:AV7"/>
    <mergeCell ref="AW5:BA7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 &amp;P                                  &amp;N    .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BJ32"/>
  <sheetViews>
    <sheetView showGridLines="0" showZeros="0" view="pageBreakPreview" zoomScale="90" zoomScaleNormal="110" workbookViewId="0">
      <pane xSplit="14" ySplit="7" topLeftCell="O8" activePane="bottomRight" state="frozen"/>
      <selection/>
      <selection pane="topRight"/>
      <selection pane="bottomLeft"/>
      <selection pane="bottomRight" activeCell="O22" sqref="O22:S22"/>
    </sheetView>
  </sheetViews>
  <sheetFormatPr defaultColWidth="9" defaultRowHeight="15" customHeight="1"/>
  <cols>
    <col min="1" max="10" width="2.125" style="3" customWidth="1"/>
    <col min="11" max="14" width="2.125" style="4" customWidth="1"/>
    <col min="15" max="53" width="2.125" style="5" customWidth="1"/>
    <col min="54" max="62" width="2.125" style="4" customWidth="1"/>
    <col min="63" max="63" width="2.125" style="6" customWidth="1"/>
    <col min="64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2" customFormat="1" customHeight="1" spans="1:62">
      <c r="A4" s="13" t="s">
        <v>59</v>
      </c>
      <c r="B4" s="13"/>
      <c r="C4" s="13"/>
      <c r="D4" s="13"/>
      <c r="E4" s="13"/>
      <c r="F4" s="13" t="s">
        <v>60</v>
      </c>
      <c r="G4" s="13"/>
      <c r="H4" s="13"/>
      <c r="I4" s="13"/>
      <c r="J4" s="13"/>
      <c r="K4" s="13"/>
      <c r="L4" s="13"/>
      <c r="M4" s="13"/>
      <c r="N4" s="13"/>
      <c r="O4" s="19" t="s">
        <v>61</v>
      </c>
      <c r="P4" s="20"/>
      <c r="Q4" s="20"/>
      <c r="R4" s="20"/>
      <c r="S4" s="20"/>
      <c r="T4" s="24" t="s">
        <v>62</v>
      </c>
      <c r="U4" s="20"/>
      <c r="V4" s="20"/>
      <c r="W4" s="25" t="s">
        <v>63</v>
      </c>
      <c r="X4" s="26"/>
      <c r="Y4" s="26"/>
      <c r="Z4" s="33" t="s">
        <v>64</v>
      </c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1"/>
      <c r="AL4" s="34" t="s">
        <v>65</v>
      </c>
      <c r="AM4" s="34"/>
      <c r="AN4" s="34"/>
      <c r="AO4" s="51"/>
      <c r="AP4" s="24" t="s">
        <v>66</v>
      </c>
      <c r="AQ4" s="20"/>
      <c r="AR4" s="66" t="s">
        <v>67</v>
      </c>
      <c r="AS4" s="66"/>
      <c r="AT4" s="66"/>
      <c r="AU4" s="66"/>
      <c r="AV4" s="66"/>
      <c r="AW4" s="66"/>
      <c r="AX4" s="66"/>
      <c r="AY4" s="66"/>
      <c r="AZ4" s="66"/>
      <c r="BA4" s="66"/>
      <c r="BB4" s="66" t="s">
        <v>68</v>
      </c>
      <c r="BC4" s="73"/>
      <c r="BD4" s="73"/>
      <c r="BE4" s="73"/>
      <c r="BF4" s="19" t="s">
        <v>69</v>
      </c>
      <c r="BG4" s="20"/>
      <c r="BH4" s="20"/>
      <c r="BI4" s="20"/>
      <c r="BJ4" s="20"/>
    </row>
    <row r="5" s="2" customFormat="1" customHeight="1" spans="1:6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0"/>
      <c r="P5" s="20"/>
      <c r="Q5" s="20"/>
      <c r="R5" s="20"/>
      <c r="S5" s="20"/>
      <c r="T5" s="20"/>
      <c r="U5" s="20"/>
      <c r="V5" s="20"/>
      <c r="W5" s="27"/>
      <c r="X5" s="28"/>
      <c r="Y5" s="28"/>
      <c r="Z5" s="35" t="s">
        <v>70</v>
      </c>
      <c r="AA5" s="36"/>
      <c r="AB5" s="36" t="s">
        <v>71</v>
      </c>
      <c r="AC5" s="36"/>
      <c r="AD5" s="37" t="s">
        <v>72</v>
      </c>
      <c r="AE5" s="38"/>
      <c r="AF5" s="39" t="s">
        <v>73</v>
      </c>
      <c r="AG5" s="52"/>
      <c r="AH5" s="36" t="s">
        <v>74</v>
      </c>
      <c r="AI5" s="36"/>
      <c r="AJ5" s="36" t="s">
        <v>75</v>
      </c>
      <c r="AK5" s="53"/>
      <c r="AL5" s="35" t="s">
        <v>76</v>
      </c>
      <c r="AM5" s="36"/>
      <c r="AN5" s="36" t="s">
        <v>77</v>
      </c>
      <c r="AO5" s="53"/>
      <c r="AP5" s="20"/>
      <c r="AQ5" s="20"/>
      <c r="AR5" s="67" t="s">
        <v>78</v>
      </c>
      <c r="AS5" s="68"/>
      <c r="AT5" s="68"/>
      <c r="AU5" s="68"/>
      <c r="AV5" s="68"/>
      <c r="AW5" s="68" t="s">
        <v>79</v>
      </c>
      <c r="AX5" s="68"/>
      <c r="AY5" s="68"/>
      <c r="AZ5" s="68"/>
      <c r="BA5" s="74"/>
      <c r="BB5" s="75" t="s">
        <v>80</v>
      </c>
      <c r="BC5" s="76" t="s">
        <v>81</v>
      </c>
      <c r="BD5" s="76" t="s">
        <v>82</v>
      </c>
      <c r="BE5" s="88" t="s">
        <v>83</v>
      </c>
      <c r="BF5" s="20"/>
      <c r="BG5" s="20"/>
      <c r="BH5" s="20"/>
      <c r="BI5" s="20"/>
      <c r="BJ5" s="20"/>
    </row>
    <row r="6" s="2" customFormat="1" customHeight="1" spans="1:6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20"/>
      <c r="P6" s="20"/>
      <c r="Q6" s="20"/>
      <c r="R6" s="20"/>
      <c r="S6" s="20"/>
      <c r="T6" s="20"/>
      <c r="U6" s="20"/>
      <c r="V6" s="20"/>
      <c r="W6" s="27"/>
      <c r="X6" s="28"/>
      <c r="Y6" s="28"/>
      <c r="Z6" s="40"/>
      <c r="AA6" s="41"/>
      <c r="AB6" s="41"/>
      <c r="AC6" s="41"/>
      <c r="AD6" s="42"/>
      <c r="AE6" s="43"/>
      <c r="AF6" s="44"/>
      <c r="AG6" s="54"/>
      <c r="AH6" s="41"/>
      <c r="AI6" s="41"/>
      <c r="AJ6" s="41"/>
      <c r="AK6" s="55"/>
      <c r="AL6" s="40"/>
      <c r="AM6" s="41"/>
      <c r="AN6" s="41"/>
      <c r="AO6" s="55"/>
      <c r="AP6" s="20"/>
      <c r="AQ6" s="20"/>
      <c r="AR6" s="69"/>
      <c r="AS6" s="70"/>
      <c r="AT6" s="70"/>
      <c r="AU6" s="70"/>
      <c r="AV6" s="70"/>
      <c r="AW6" s="70"/>
      <c r="AX6" s="70"/>
      <c r="AY6" s="70"/>
      <c r="AZ6" s="70"/>
      <c r="BA6" s="77"/>
      <c r="BB6" s="78"/>
      <c r="BC6" s="79"/>
      <c r="BD6" s="79"/>
      <c r="BE6" s="89"/>
      <c r="BF6" s="20"/>
      <c r="BG6" s="20"/>
      <c r="BH6" s="20"/>
      <c r="BI6" s="20"/>
      <c r="BJ6" s="20"/>
    </row>
    <row r="7" s="2" customFormat="1" customHeight="1" spans="1:6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20"/>
      <c r="P7" s="20"/>
      <c r="Q7" s="20"/>
      <c r="R7" s="20"/>
      <c r="S7" s="20"/>
      <c r="T7" s="20"/>
      <c r="U7" s="20"/>
      <c r="V7" s="20"/>
      <c r="W7" s="29"/>
      <c r="X7" s="30"/>
      <c r="Y7" s="30"/>
      <c r="Z7" s="45"/>
      <c r="AA7" s="46"/>
      <c r="AB7" s="46"/>
      <c r="AC7" s="46"/>
      <c r="AD7" s="47"/>
      <c r="AE7" s="47"/>
      <c r="AF7" s="47"/>
      <c r="AG7" s="47"/>
      <c r="AH7" s="46"/>
      <c r="AI7" s="46"/>
      <c r="AJ7" s="46"/>
      <c r="AK7" s="56"/>
      <c r="AL7" s="45"/>
      <c r="AM7" s="46"/>
      <c r="AN7" s="46"/>
      <c r="AO7" s="56"/>
      <c r="AP7" s="20"/>
      <c r="AQ7" s="20"/>
      <c r="AR7" s="71"/>
      <c r="AS7" s="72"/>
      <c r="AT7" s="72"/>
      <c r="AU7" s="72"/>
      <c r="AV7" s="72"/>
      <c r="AW7" s="72"/>
      <c r="AX7" s="72"/>
      <c r="AY7" s="72"/>
      <c r="AZ7" s="72"/>
      <c r="BA7" s="80"/>
      <c r="BB7" s="81"/>
      <c r="BC7" s="82"/>
      <c r="BD7" s="82"/>
      <c r="BE7" s="90"/>
      <c r="BF7" s="20"/>
      <c r="BG7" s="20"/>
      <c r="BH7" s="20"/>
      <c r="BI7" s="20"/>
      <c r="BJ7" s="20"/>
    </row>
    <row r="8" customHeight="1" spans="1:62">
      <c r="A8" s="108" t="s">
        <v>121</v>
      </c>
      <c r="B8" s="108"/>
      <c r="C8" s="108"/>
      <c r="D8" s="108"/>
      <c r="E8" s="108"/>
      <c r="F8" s="15" t="s">
        <v>122</v>
      </c>
      <c r="G8" s="14"/>
      <c r="H8" s="14"/>
      <c r="I8" s="14"/>
      <c r="J8" s="14"/>
      <c r="K8" s="14"/>
      <c r="L8" s="14"/>
      <c r="M8" s="14"/>
      <c r="N8" s="14"/>
      <c r="O8" s="21"/>
      <c r="P8" s="21"/>
      <c r="Q8" s="21"/>
      <c r="R8" s="21"/>
      <c r="S8" s="21"/>
      <c r="T8" s="103" t="s">
        <v>123</v>
      </c>
      <c r="U8" s="21"/>
      <c r="V8" s="21"/>
      <c r="W8" s="31"/>
      <c r="X8" s="32"/>
      <c r="Y8" s="32"/>
      <c r="Z8" s="104" t="s">
        <v>88</v>
      </c>
      <c r="AA8" s="105" t="s">
        <v>88</v>
      </c>
      <c r="AB8" s="196" t="s">
        <v>124</v>
      </c>
      <c r="AC8" s="49" t="s">
        <v>88</v>
      </c>
      <c r="AD8" s="196" t="s">
        <v>125</v>
      </c>
      <c r="AE8" s="49" t="s">
        <v>88</v>
      </c>
      <c r="AF8" s="50" t="s">
        <v>88</v>
      </c>
      <c r="AG8" s="49" t="s">
        <v>88</v>
      </c>
      <c r="AH8" s="192" t="s">
        <v>88</v>
      </c>
      <c r="AI8" s="57" t="s">
        <v>88</v>
      </c>
      <c r="AJ8" s="49" t="s">
        <v>88</v>
      </c>
      <c r="AK8" s="58" t="s">
        <v>88</v>
      </c>
      <c r="AL8" s="50" t="s">
        <v>88</v>
      </c>
      <c r="AM8" s="49" t="s">
        <v>88</v>
      </c>
      <c r="AN8" s="49" t="s">
        <v>88</v>
      </c>
      <c r="AO8" s="58" t="s">
        <v>88</v>
      </c>
      <c r="AP8" s="21" t="s">
        <v>88</v>
      </c>
      <c r="AQ8" s="21"/>
      <c r="AR8" s="21" t="s">
        <v>24</v>
      </c>
      <c r="AS8" s="21" t="s">
        <v>90</v>
      </c>
      <c r="AT8" s="21" t="s">
        <v>90</v>
      </c>
      <c r="AU8" s="21" t="s">
        <v>90</v>
      </c>
      <c r="AV8" s="48" t="s">
        <v>90</v>
      </c>
      <c r="AW8" s="58" t="s">
        <v>88</v>
      </c>
      <c r="AX8" s="21"/>
      <c r="AY8" s="21"/>
      <c r="AZ8" s="21"/>
      <c r="BA8" s="21"/>
      <c r="BB8" s="193" t="s">
        <v>88</v>
      </c>
      <c r="BC8" s="194" t="s">
        <v>88</v>
      </c>
      <c r="BD8" s="194" t="s">
        <v>88</v>
      </c>
      <c r="BE8" s="195" t="s">
        <v>88</v>
      </c>
      <c r="BF8" s="92"/>
      <c r="BG8" s="92"/>
      <c r="BH8" s="92"/>
      <c r="BI8" s="92"/>
      <c r="BJ8" s="92"/>
    </row>
    <row r="9" customHeight="1" spans="1:62">
      <c r="A9" s="108" t="s">
        <v>126</v>
      </c>
      <c r="B9" s="108"/>
      <c r="C9" s="108"/>
      <c r="D9" s="108"/>
      <c r="E9" s="108"/>
      <c r="F9" s="15" t="s">
        <v>127</v>
      </c>
      <c r="G9" s="14"/>
      <c r="H9" s="14"/>
      <c r="I9" s="14"/>
      <c r="J9" s="14"/>
      <c r="K9" s="14"/>
      <c r="L9" s="14"/>
      <c r="M9" s="14"/>
      <c r="N9" s="14"/>
      <c r="O9" s="21"/>
      <c r="P9" s="21"/>
      <c r="Q9" s="21"/>
      <c r="R9" s="21"/>
      <c r="S9" s="21"/>
      <c r="T9" s="103" t="s">
        <v>123</v>
      </c>
      <c r="U9" s="21"/>
      <c r="V9" s="21"/>
      <c r="W9" s="31"/>
      <c r="X9" s="32"/>
      <c r="Y9" s="32"/>
      <c r="Z9" s="104" t="s">
        <v>88</v>
      </c>
      <c r="AA9" s="105" t="s">
        <v>88</v>
      </c>
      <c r="AB9" s="50" t="s">
        <v>88</v>
      </c>
      <c r="AC9" s="49" t="s">
        <v>88</v>
      </c>
      <c r="AD9" s="50" t="s">
        <v>88</v>
      </c>
      <c r="AE9" s="49" t="s">
        <v>88</v>
      </c>
      <c r="AF9" s="50">
        <v>35</v>
      </c>
      <c r="AG9" s="49" t="s">
        <v>88</v>
      </c>
      <c r="AH9" s="49">
        <v>45</v>
      </c>
      <c r="AI9" s="57" t="s">
        <v>88</v>
      </c>
      <c r="AJ9" s="49" t="s">
        <v>88</v>
      </c>
      <c r="AK9" s="58" t="s">
        <v>88</v>
      </c>
      <c r="AL9" s="50" t="s">
        <v>88</v>
      </c>
      <c r="AM9" s="49" t="s">
        <v>88</v>
      </c>
      <c r="AN9" s="49" t="s">
        <v>88</v>
      </c>
      <c r="AO9" s="58" t="s">
        <v>88</v>
      </c>
      <c r="AP9" s="21" t="s">
        <v>88</v>
      </c>
      <c r="AQ9" s="21"/>
      <c r="AR9" s="21" t="s">
        <v>24</v>
      </c>
      <c r="AS9" s="21" t="s">
        <v>90</v>
      </c>
      <c r="AT9" s="21" t="s">
        <v>90</v>
      </c>
      <c r="AU9" s="21" t="s">
        <v>90</v>
      </c>
      <c r="AV9" s="48" t="s">
        <v>90</v>
      </c>
      <c r="AW9" s="58" t="s">
        <v>88</v>
      </c>
      <c r="AX9" s="21"/>
      <c r="AY9" s="21"/>
      <c r="AZ9" s="21"/>
      <c r="BA9" s="21"/>
      <c r="BB9" s="193" t="s">
        <v>88</v>
      </c>
      <c r="BC9" s="194" t="s">
        <v>88</v>
      </c>
      <c r="BD9" s="194" t="s">
        <v>88</v>
      </c>
      <c r="BE9" s="195" t="s">
        <v>88</v>
      </c>
      <c r="BF9" s="92"/>
      <c r="BG9" s="92"/>
      <c r="BH9" s="92"/>
      <c r="BI9" s="92"/>
      <c r="BJ9" s="92"/>
    </row>
    <row r="10" customHeight="1" spans="1:62">
      <c r="A10" s="108" t="s">
        <v>128</v>
      </c>
      <c r="B10" s="108"/>
      <c r="C10" s="108"/>
      <c r="D10" s="108"/>
      <c r="E10" s="108"/>
      <c r="F10" s="15" t="s">
        <v>129</v>
      </c>
      <c r="G10" s="14"/>
      <c r="H10" s="14"/>
      <c r="I10" s="14"/>
      <c r="J10" s="14"/>
      <c r="K10" s="14"/>
      <c r="L10" s="14"/>
      <c r="M10" s="14"/>
      <c r="N10" s="14"/>
      <c r="O10" s="21"/>
      <c r="P10" s="21"/>
      <c r="Q10" s="21"/>
      <c r="R10" s="21"/>
      <c r="S10" s="21"/>
      <c r="T10" s="103" t="s">
        <v>123</v>
      </c>
      <c r="U10" s="21"/>
      <c r="V10" s="21"/>
      <c r="W10" s="31"/>
      <c r="X10" s="32"/>
      <c r="Y10" s="32"/>
      <c r="Z10" s="104" t="s">
        <v>88</v>
      </c>
      <c r="AA10" s="105" t="s">
        <v>88</v>
      </c>
      <c r="AB10" s="50" t="s">
        <v>88</v>
      </c>
      <c r="AC10" s="49" t="s">
        <v>88</v>
      </c>
      <c r="AD10" s="50" t="s">
        <v>88</v>
      </c>
      <c r="AE10" s="49" t="s">
        <v>88</v>
      </c>
      <c r="AF10" s="50">
        <v>120</v>
      </c>
      <c r="AG10" s="49" t="s">
        <v>88</v>
      </c>
      <c r="AH10" s="49">
        <v>130</v>
      </c>
      <c r="AI10" s="57" t="s">
        <v>88</v>
      </c>
      <c r="AJ10" s="49" t="s">
        <v>88</v>
      </c>
      <c r="AK10" s="58" t="s">
        <v>88</v>
      </c>
      <c r="AL10" s="50" t="s">
        <v>88</v>
      </c>
      <c r="AM10" s="49" t="s">
        <v>88</v>
      </c>
      <c r="AN10" s="49" t="s">
        <v>88</v>
      </c>
      <c r="AO10" s="58" t="s">
        <v>88</v>
      </c>
      <c r="AP10" s="21" t="s">
        <v>88</v>
      </c>
      <c r="AQ10" s="21"/>
      <c r="AR10" s="21" t="s">
        <v>24</v>
      </c>
      <c r="AS10" s="21" t="s">
        <v>90</v>
      </c>
      <c r="AT10" s="21" t="s">
        <v>90</v>
      </c>
      <c r="AU10" s="21" t="s">
        <v>90</v>
      </c>
      <c r="AV10" s="48" t="s">
        <v>90</v>
      </c>
      <c r="AW10" s="58" t="s">
        <v>88</v>
      </c>
      <c r="AX10" s="21"/>
      <c r="AY10" s="21"/>
      <c r="AZ10" s="21"/>
      <c r="BA10" s="21"/>
      <c r="BB10" s="193" t="s">
        <v>88</v>
      </c>
      <c r="BC10" s="194" t="s">
        <v>88</v>
      </c>
      <c r="BD10" s="194" t="s">
        <v>88</v>
      </c>
      <c r="BE10" s="195" t="s">
        <v>88</v>
      </c>
      <c r="BF10" s="92"/>
      <c r="BG10" s="92"/>
      <c r="BH10" s="92"/>
      <c r="BI10" s="92"/>
      <c r="BJ10" s="92"/>
    </row>
    <row r="11" customHeight="1" spans="1:62">
      <c r="A11" s="108" t="s">
        <v>130</v>
      </c>
      <c r="B11" s="108"/>
      <c r="C11" s="108"/>
      <c r="D11" s="108"/>
      <c r="E11" s="108"/>
      <c r="F11" s="109" t="s">
        <v>131</v>
      </c>
      <c r="G11" s="110"/>
      <c r="H11" s="110"/>
      <c r="I11" s="110"/>
      <c r="J11" s="110"/>
      <c r="K11" s="110"/>
      <c r="L11" s="110"/>
      <c r="M11" s="110"/>
      <c r="N11" s="110"/>
      <c r="O11" s="21"/>
      <c r="P11" s="21"/>
      <c r="Q11" s="21"/>
      <c r="R11" s="21"/>
      <c r="S11" s="21"/>
      <c r="T11" s="103" t="s">
        <v>123</v>
      </c>
      <c r="U11" s="21"/>
      <c r="V11" s="21"/>
      <c r="W11" s="31"/>
      <c r="X11" s="32"/>
      <c r="Y11" s="32"/>
      <c r="Z11" s="104" t="s">
        <v>88</v>
      </c>
      <c r="AA11" s="105" t="s">
        <v>88</v>
      </c>
      <c r="AB11" s="50" t="s">
        <v>88</v>
      </c>
      <c r="AC11" s="49" t="s">
        <v>88</v>
      </c>
      <c r="AD11" s="50" t="s">
        <v>88</v>
      </c>
      <c r="AE11" s="49" t="s">
        <v>88</v>
      </c>
      <c r="AF11" s="50">
        <v>120</v>
      </c>
      <c r="AG11" s="49" t="s">
        <v>88</v>
      </c>
      <c r="AH11" s="49">
        <v>130</v>
      </c>
      <c r="AI11" s="57" t="s">
        <v>88</v>
      </c>
      <c r="AJ11" s="49" t="s">
        <v>88</v>
      </c>
      <c r="AK11" s="58" t="s">
        <v>88</v>
      </c>
      <c r="AL11" s="50" t="s">
        <v>88</v>
      </c>
      <c r="AM11" s="49" t="s">
        <v>88</v>
      </c>
      <c r="AN11" s="49" t="s">
        <v>88</v>
      </c>
      <c r="AO11" s="58" t="s">
        <v>88</v>
      </c>
      <c r="AP11" s="21" t="s">
        <v>88</v>
      </c>
      <c r="AQ11" s="21"/>
      <c r="AR11" s="21" t="s">
        <v>24</v>
      </c>
      <c r="AS11" s="21" t="s">
        <v>90</v>
      </c>
      <c r="AT11" s="21" t="s">
        <v>90</v>
      </c>
      <c r="AU11" s="21" t="s">
        <v>90</v>
      </c>
      <c r="AV11" s="48" t="s">
        <v>90</v>
      </c>
      <c r="AW11" s="58" t="s">
        <v>88</v>
      </c>
      <c r="AX11" s="21"/>
      <c r="AY11" s="21"/>
      <c r="AZ11" s="21"/>
      <c r="BA11" s="21"/>
      <c r="BB11" s="193" t="s">
        <v>88</v>
      </c>
      <c r="BC11" s="194" t="s">
        <v>88</v>
      </c>
      <c r="BD11" s="194" t="s">
        <v>88</v>
      </c>
      <c r="BE11" s="195" t="s">
        <v>88</v>
      </c>
      <c r="BF11" s="92"/>
      <c r="BG11" s="92"/>
      <c r="BH11" s="92"/>
      <c r="BI11" s="92"/>
      <c r="BJ11" s="92"/>
    </row>
    <row r="12" customHeight="1" spans="1:62">
      <c r="A12" s="108" t="s">
        <v>132</v>
      </c>
      <c r="B12" s="108"/>
      <c r="C12" s="108"/>
      <c r="D12" s="108"/>
      <c r="E12" s="108"/>
      <c r="F12" s="111" t="s">
        <v>133</v>
      </c>
      <c r="G12" s="112"/>
      <c r="H12" s="112"/>
      <c r="I12" s="112"/>
      <c r="J12" s="112"/>
      <c r="K12" s="112"/>
      <c r="L12" s="112"/>
      <c r="M12" s="112"/>
      <c r="N12" s="119"/>
      <c r="O12" s="21"/>
      <c r="P12" s="21"/>
      <c r="Q12" s="21"/>
      <c r="R12" s="21"/>
      <c r="S12" s="21"/>
      <c r="T12" s="103" t="s">
        <v>123</v>
      </c>
      <c r="U12" s="21"/>
      <c r="V12" s="21"/>
      <c r="W12" s="31"/>
      <c r="X12" s="32"/>
      <c r="Y12" s="32"/>
      <c r="Z12" s="104" t="s">
        <v>88</v>
      </c>
      <c r="AA12" s="105" t="s">
        <v>88</v>
      </c>
      <c r="AB12" s="50" t="s">
        <v>88</v>
      </c>
      <c r="AC12" s="49" t="s">
        <v>88</v>
      </c>
      <c r="AD12" s="50" t="s">
        <v>88</v>
      </c>
      <c r="AE12" s="49" t="s">
        <v>88</v>
      </c>
      <c r="AF12" s="50" t="s">
        <v>88</v>
      </c>
      <c r="AG12" s="49" t="s">
        <v>88</v>
      </c>
      <c r="AH12" s="50" t="s">
        <v>88</v>
      </c>
      <c r="AI12" s="49" t="s">
        <v>88</v>
      </c>
      <c r="AJ12" s="49" t="s">
        <v>88</v>
      </c>
      <c r="AK12" s="58" t="s">
        <v>88</v>
      </c>
      <c r="AL12" s="50" t="s">
        <v>88</v>
      </c>
      <c r="AM12" s="49" t="s">
        <v>88</v>
      </c>
      <c r="AN12" s="49" t="s">
        <v>88</v>
      </c>
      <c r="AO12" s="58" t="s">
        <v>88</v>
      </c>
      <c r="AP12" s="21" t="s">
        <v>88</v>
      </c>
      <c r="AQ12" s="21"/>
      <c r="AR12" s="21" t="s">
        <v>24</v>
      </c>
      <c r="AS12" s="21" t="s">
        <v>90</v>
      </c>
      <c r="AT12" s="21" t="s">
        <v>90</v>
      </c>
      <c r="AU12" s="21" t="s">
        <v>90</v>
      </c>
      <c r="AV12" s="48" t="s">
        <v>90</v>
      </c>
      <c r="AW12" s="58" t="s">
        <v>88</v>
      </c>
      <c r="AX12" s="21"/>
      <c r="AY12" s="21"/>
      <c r="AZ12" s="21"/>
      <c r="BA12" s="21"/>
      <c r="BB12" s="193" t="s">
        <v>88</v>
      </c>
      <c r="BC12" s="194" t="s">
        <v>88</v>
      </c>
      <c r="BD12" s="194" t="s">
        <v>88</v>
      </c>
      <c r="BE12" s="195" t="s">
        <v>88</v>
      </c>
      <c r="BF12" s="92"/>
      <c r="BG12" s="92"/>
      <c r="BH12" s="92"/>
      <c r="BI12" s="92"/>
      <c r="BJ12" s="92"/>
    </row>
    <row r="13" customHeight="1" spans="1:62">
      <c r="A13" s="108" t="s">
        <v>134</v>
      </c>
      <c r="B13" s="108"/>
      <c r="C13" s="108"/>
      <c r="D13" s="108"/>
      <c r="E13" s="108"/>
      <c r="F13" s="113" t="s">
        <v>135</v>
      </c>
      <c r="G13" s="114"/>
      <c r="H13" s="114"/>
      <c r="I13" s="114"/>
      <c r="J13" s="114"/>
      <c r="K13" s="114"/>
      <c r="L13" s="114"/>
      <c r="M13" s="114"/>
      <c r="N13" s="114"/>
      <c r="O13" s="21"/>
      <c r="P13" s="21"/>
      <c r="Q13" s="21"/>
      <c r="R13" s="21"/>
      <c r="S13" s="21"/>
      <c r="T13" s="103" t="s">
        <v>123</v>
      </c>
      <c r="U13" s="21"/>
      <c r="V13" s="21"/>
      <c r="W13" s="31"/>
      <c r="X13" s="32"/>
      <c r="Y13" s="32"/>
      <c r="Z13" s="104" t="s">
        <v>88</v>
      </c>
      <c r="AA13" s="105" t="s">
        <v>88</v>
      </c>
      <c r="AB13" s="50" t="s">
        <v>88</v>
      </c>
      <c r="AC13" s="49" t="s">
        <v>88</v>
      </c>
      <c r="AD13" s="50" t="s">
        <v>88</v>
      </c>
      <c r="AE13" s="49" t="s">
        <v>88</v>
      </c>
      <c r="AF13" s="50">
        <v>120</v>
      </c>
      <c r="AG13" s="49" t="s">
        <v>88</v>
      </c>
      <c r="AH13" s="50">
        <v>130</v>
      </c>
      <c r="AI13" s="49" t="s">
        <v>88</v>
      </c>
      <c r="AJ13" s="49" t="s">
        <v>88</v>
      </c>
      <c r="AK13" s="58" t="s">
        <v>88</v>
      </c>
      <c r="AL13" s="50" t="s">
        <v>88</v>
      </c>
      <c r="AM13" s="49" t="s">
        <v>88</v>
      </c>
      <c r="AN13" s="49" t="s">
        <v>88</v>
      </c>
      <c r="AO13" s="58" t="s">
        <v>88</v>
      </c>
      <c r="AP13" s="21" t="s">
        <v>88</v>
      </c>
      <c r="AQ13" s="21"/>
      <c r="AR13" s="21" t="s">
        <v>24</v>
      </c>
      <c r="AS13" s="21" t="s">
        <v>90</v>
      </c>
      <c r="AT13" s="21" t="s">
        <v>90</v>
      </c>
      <c r="AU13" s="21" t="s">
        <v>90</v>
      </c>
      <c r="AV13" s="48" t="s">
        <v>90</v>
      </c>
      <c r="AW13" s="58" t="s">
        <v>88</v>
      </c>
      <c r="AX13" s="21"/>
      <c r="AY13" s="21"/>
      <c r="AZ13" s="21"/>
      <c r="BA13" s="21"/>
      <c r="BB13" s="193" t="s">
        <v>88</v>
      </c>
      <c r="BC13" s="194" t="s">
        <v>88</v>
      </c>
      <c r="BD13" s="194" t="s">
        <v>88</v>
      </c>
      <c r="BE13" s="195" t="s">
        <v>88</v>
      </c>
      <c r="BF13" s="92"/>
      <c r="BG13" s="92"/>
      <c r="BH13" s="92"/>
      <c r="BI13" s="92"/>
      <c r="BJ13" s="92"/>
    </row>
    <row r="14" customHeight="1" spans="1:62">
      <c r="A14" s="108" t="s">
        <v>136</v>
      </c>
      <c r="B14" s="108"/>
      <c r="C14" s="108"/>
      <c r="D14" s="108"/>
      <c r="E14" s="108"/>
      <c r="F14" s="113" t="s">
        <v>137</v>
      </c>
      <c r="G14" s="114"/>
      <c r="H14" s="114"/>
      <c r="I14" s="114"/>
      <c r="J14" s="114"/>
      <c r="K14" s="114"/>
      <c r="L14" s="114"/>
      <c r="M14" s="114"/>
      <c r="N14" s="114"/>
      <c r="O14" s="21"/>
      <c r="P14" s="21"/>
      <c r="Q14" s="21"/>
      <c r="R14" s="21"/>
      <c r="S14" s="21"/>
      <c r="T14" s="103" t="s">
        <v>123</v>
      </c>
      <c r="U14" s="21"/>
      <c r="V14" s="21"/>
      <c r="W14" s="31"/>
      <c r="X14" s="32"/>
      <c r="Y14" s="32"/>
      <c r="Z14" s="104" t="s">
        <v>88</v>
      </c>
      <c r="AA14" s="105" t="s">
        <v>88</v>
      </c>
      <c r="AB14" s="50" t="s">
        <v>88</v>
      </c>
      <c r="AC14" s="49" t="s">
        <v>88</v>
      </c>
      <c r="AD14" s="50">
        <v>35</v>
      </c>
      <c r="AE14" s="49" t="s">
        <v>88</v>
      </c>
      <c r="AF14" s="50">
        <v>45</v>
      </c>
      <c r="AG14" s="49" t="s">
        <v>88</v>
      </c>
      <c r="AH14" s="50" t="s">
        <v>88</v>
      </c>
      <c r="AI14" s="49" t="s">
        <v>88</v>
      </c>
      <c r="AJ14" s="49" t="s">
        <v>88</v>
      </c>
      <c r="AK14" s="58" t="s">
        <v>88</v>
      </c>
      <c r="AL14" s="50" t="s">
        <v>88</v>
      </c>
      <c r="AM14" s="49" t="s">
        <v>88</v>
      </c>
      <c r="AN14" s="49" t="s">
        <v>88</v>
      </c>
      <c r="AO14" s="58" t="s">
        <v>88</v>
      </c>
      <c r="AP14" s="21" t="s">
        <v>88</v>
      </c>
      <c r="AQ14" s="21"/>
      <c r="AR14" s="21" t="s">
        <v>24</v>
      </c>
      <c r="AS14" s="21" t="s">
        <v>90</v>
      </c>
      <c r="AT14" s="21" t="s">
        <v>90</v>
      </c>
      <c r="AU14" s="21" t="s">
        <v>90</v>
      </c>
      <c r="AV14" s="48" t="s">
        <v>90</v>
      </c>
      <c r="AW14" s="58" t="s">
        <v>88</v>
      </c>
      <c r="AX14" s="21"/>
      <c r="AY14" s="21"/>
      <c r="AZ14" s="21"/>
      <c r="BA14" s="21"/>
      <c r="BB14" s="193" t="s">
        <v>88</v>
      </c>
      <c r="BC14" s="194" t="s">
        <v>88</v>
      </c>
      <c r="BD14" s="194" t="s">
        <v>88</v>
      </c>
      <c r="BE14" s="195" t="s">
        <v>88</v>
      </c>
      <c r="BF14" s="92"/>
      <c r="BG14" s="92"/>
      <c r="BH14" s="92"/>
      <c r="BI14" s="92"/>
      <c r="BJ14" s="92"/>
    </row>
    <row r="15" customHeight="1" spans="1:62">
      <c r="A15" s="108" t="s">
        <v>138</v>
      </c>
      <c r="B15" s="108"/>
      <c r="C15" s="108"/>
      <c r="D15" s="108"/>
      <c r="E15" s="108"/>
      <c r="F15" s="115" t="s">
        <v>139</v>
      </c>
      <c r="G15" s="116"/>
      <c r="H15" s="116"/>
      <c r="I15" s="116"/>
      <c r="J15" s="116"/>
      <c r="K15" s="116"/>
      <c r="L15" s="116"/>
      <c r="M15" s="116"/>
      <c r="N15" s="116"/>
      <c r="O15" s="21"/>
      <c r="P15" s="21"/>
      <c r="Q15" s="21"/>
      <c r="R15" s="21"/>
      <c r="S15" s="21"/>
      <c r="T15" s="103" t="s">
        <v>123</v>
      </c>
      <c r="U15" s="21"/>
      <c r="V15" s="21"/>
      <c r="W15" s="31"/>
      <c r="X15" s="32"/>
      <c r="Y15" s="32"/>
      <c r="Z15" s="104" t="s">
        <v>88</v>
      </c>
      <c r="AA15" s="105" t="s">
        <v>88</v>
      </c>
      <c r="AB15" s="50" t="s">
        <v>88</v>
      </c>
      <c r="AC15" s="49" t="s">
        <v>88</v>
      </c>
      <c r="AD15" s="50">
        <v>27</v>
      </c>
      <c r="AE15" s="49" t="s">
        <v>88</v>
      </c>
      <c r="AF15" s="50">
        <v>35</v>
      </c>
      <c r="AG15" s="49" t="s">
        <v>88</v>
      </c>
      <c r="AH15" s="50" t="s">
        <v>88</v>
      </c>
      <c r="AI15" s="49" t="s">
        <v>88</v>
      </c>
      <c r="AJ15" s="49" t="s">
        <v>88</v>
      </c>
      <c r="AK15" s="58" t="s">
        <v>88</v>
      </c>
      <c r="AL15" s="50" t="s">
        <v>88</v>
      </c>
      <c r="AM15" s="49" t="s">
        <v>88</v>
      </c>
      <c r="AN15" s="49" t="s">
        <v>88</v>
      </c>
      <c r="AO15" s="58" t="s">
        <v>88</v>
      </c>
      <c r="AP15" s="21" t="s">
        <v>88</v>
      </c>
      <c r="AQ15" s="21"/>
      <c r="AR15" s="21" t="s">
        <v>24</v>
      </c>
      <c r="AS15" s="21" t="s">
        <v>90</v>
      </c>
      <c r="AT15" s="21" t="s">
        <v>90</v>
      </c>
      <c r="AU15" s="21" t="s">
        <v>90</v>
      </c>
      <c r="AV15" s="48" t="s">
        <v>90</v>
      </c>
      <c r="AW15" s="58" t="s">
        <v>88</v>
      </c>
      <c r="AX15" s="21"/>
      <c r="AY15" s="21"/>
      <c r="AZ15" s="21"/>
      <c r="BA15" s="21"/>
      <c r="BB15" s="193" t="s">
        <v>88</v>
      </c>
      <c r="BC15" s="194" t="s">
        <v>88</v>
      </c>
      <c r="BD15" s="194" t="s">
        <v>88</v>
      </c>
      <c r="BE15" s="195" t="s">
        <v>88</v>
      </c>
      <c r="BF15" s="92"/>
      <c r="BG15" s="92"/>
      <c r="BH15" s="92"/>
      <c r="BI15" s="92"/>
      <c r="BJ15" s="92"/>
    </row>
    <row r="16" customHeight="1" spans="1:62">
      <c r="A16" s="108" t="s">
        <v>140</v>
      </c>
      <c r="B16" s="108"/>
      <c r="C16" s="108"/>
      <c r="D16" s="108"/>
      <c r="E16" s="108"/>
      <c r="F16" s="115" t="s">
        <v>141</v>
      </c>
      <c r="G16" s="116"/>
      <c r="H16" s="116"/>
      <c r="I16" s="116"/>
      <c r="J16" s="116"/>
      <c r="K16" s="116"/>
      <c r="L16" s="116"/>
      <c r="M16" s="116"/>
      <c r="N16" s="116"/>
      <c r="O16" s="21"/>
      <c r="P16" s="21"/>
      <c r="Q16" s="21"/>
      <c r="R16" s="21"/>
      <c r="S16" s="21"/>
      <c r="T16" s="103" t="s">
        <v>123</v>
      </c>
      <c r="U16" s="21"/>
      <c r="V16" s="21"/>
      <c r="W16" s="31"/>
      <c r="X16" s="32"/>
      <c r="Y16" s="32"/>
      <c r="Z16" s="104" t="s">
        <v>88</v>
      </c>
      <c r="AA16" s="105" t="s">
        <v>88</v>
      </c>
      <c r="AB16" s="50" t="s">
        <v>88</v>
      </c>
      <c r="AC16" s="49" t="s">
        <v>88</v>
      </c>
      <c r="AD16" s="50" t="s">
        <v>88</v>
      </c>
      <c r="AE16" s="49" t="s">
        <v>88</v>
      </c>
      <c r="AF16" s="106" t="s">
        <v>142</v>
      </c>
      <c r="AG16" s="57" t="s">
        <v>88</v>
      </c>
      <c r="AH16" s="106" t="s">
        <v>142</v>
      </c>
      <c r="AI16" s="57" t="s">
        <v>88</v>
      </c>
      <c r="AJ16" s="49" t="s">
        <v>88</v>
      </c>
      <c r="AK16" s="58" t="s">
        <v>88</v>
      </c>
      <c r="AL16" s="50" t="s">
        <v>88</v>
      </c>
      <c r="AM16" s="49" t="s">
        <v>88</v>
      </c>
      <c r="AN16" s="49" t="s">
        <v>88</v>
      </c>
      <c r="AO16" s="58" t="s">
        <v>88</v>
      </c>
      <c r="AP16" s="21" t="s">
        <v>88</v>
      </c>
      <c r="AQ16" s="21"/>
      <c r="AR16" s="21" t="s">
        <v>24</v>
      </c>
      <c r="AS16" s="21" t="s">
        <v>90</v>
      </c>
      <c r="AT16" s="21" t="s">
        <v>90</v>
      </c>
      <c r="AU16" s="21" t="s">
        <v>90</v>
      </c>
      <c r="AV16" s="48" t="s">
        <v>90</v>
      </c>
      <c r="AW16" s="58" t="s">
        <v>88</v>
      </c>
      <c r="AX16" s="21"/>
      <c r="AY16" s="21"/>
      <c r="AZ16" s="21"/>
      <c r="BA16" s="21"/>
      <c r="BB16" s="193" t="s">
        <v>88</v>
      </c>
      <c r="BC16" s="194" t="s">
        <v>88</v>
      </c>
      <c r="BD16" s="194" t="s">
        <v>88</v>
      </c>
      <c r="BE16" s="195" t="s">
        <v>88</v>
      </c>
      <c r="BF16" s="97" t="s">
        <v>143</v>
      </c>
      <c r="BG16" s="17"/>
      <c r="BH16" s="17"/>
      <c r="BI16" s="17"/>
      <c r="BJ16" s="18"/>
    </row>
    <row r="17" customHeight="1" spans="1:62">
      <c r="A17" s="108" t="s">
        <v>144</v>
      </c>
      <c r="B17" s="108"/>
      <c r="C17" s="108"/>
      <c r="D17" s="108"/>
      <c r="E17" s="108"/>
      <c r="F17" s="115" t="s">
        <v>141</v>
      </c>
      <c r="G17" s="116"/>
      <c r="H17" s="116"/>
      <c r="I17" s="116"/>
      <c r="J17" s="116"/>
      <c r="K17" s="116"/>
      <c r="L17" s="116"/>
      <c r="M17" s="116"/>
      <c r="N17" s="116"/>
      <c r="O17" s="21"/>
      <c r="P17" s="21"/>
      <c r="Q17" s="21"/>
      <c r="R17" s="21"/>
      <c r="S17" s="21"/>
      <c r="T17" s="103" t="s">
        <v>123</v>
      </c>
      <c r="U17" s="21"/>
      <c r="V17" s="21"/>
      <c r="W17" s="31"/>
      <c r="X17" s="32"/>
      <c r="Y17" s="32"/>
      <c r="Z17" s="104" t="s">
        <v>88</v>
      </c>
      <c r="AA17" s="105" t="s">
        <v>88</v>
      </c>
      <c r="AB17" s="50" t="s">
        <v>88</v>
      </c>
      <c r="AC17" s="49" t="s">
        <v>88</v>
      </c>
      <c r="AD17" s="50" t="s">
        <v>88</v>
      </c>
      <c r="AE17" s="49" t="s">
        <v>88</v>
      </c>
      <c r="AF17" s="106" t="s">
        <v>142</v>
      </c>
      <c r="AG17" s="57" t="s">
        <v>88</v>
      </c>
      <c r="AH17" s="106" t="s">
        <v>142</v>
      </c>
      <c r="AI17" s="57" t="s">
        <v>88</v>
      </c>
      <c r="AJ17" s="49" t="s">
        <v>88</v>
      </c>
      <c r="AK17" s="58" t="s">
        <v>88</v>
      </c>
      <c r="AL17" s="50" t="s">
        <v>88</v>
      </c>
      <c r="AM17" s="49" t="s">
        <v>88</v>
      </c>
      <c r="AN17" s="49" t="s">
        <v>88</v>
      </c>
      <c r="AO17" s="58" t="s">
        <v>88</v>
      </c>
      <c r="AP17" s="21" t="s">
        <v>88</v>
      </c>
      <c r="AQ17" s="21"/>
      <c r="AR17" s="21" t="s">
        <v>24</v>
      </c>
      <c r="AS17" s="21" t="s">
        <v>90</v>
      </c>
      <c r="AT17" s="21" t="s">
        <v>90</v>
      </c>
      <c r="AU17" s="21" t="s">
        <v>90</v>
      </c>
      <c r="AV17" s="48" t="s">
        <v>90</v>
      </c>
      <c r="AW17" s="58" t="s">
        <v>88</v>
      </c>
      <c r="AX17" s="21"/>
      <c r="AY17" s="21"/>
      <c r="AZ17" s="21"/>
      <c r="BA17" s="21"/>
      <c r="BB17" s="193" t="s">
        <v>88</v>
      </c>
      <c r="BC17" s="194" t="s">
        <v>88</v>
      </c>
      <c r="BD17" s="194" t="s">
        <v>88</v>
      </c>
      <c r="BE17" s="195" t="s">
        <v>88</v>
      </c>
      <c r="BF17" s="97" t="s">
        <v>143</v>
      </c>
      <c r="BG17" s="17"/>
      <c r="BH17" s="17"/>
      <c r="BI17" s="17"/>
      <c r="BJ17" s="18"/>
    </row>
    <row r="18" customHeight="1" spans="1:62">
      <c r="A18" s="108" t="s">
        <v>145</v>
      </c>
      <c r="B18" s="108"/>
      <c r="C18" s="108"/>
      <c r="D18" s="108"/>
      <c r="E18" s="108"/>
      <c r="F18" s="113" t="s">
        <v>146</v>
      </c>
      <c r="G18" s="114"/>
      <c r="H18" s="114"/>
      <c r="I18" s="114"/>
      <c r="J18" s="114"/>
      <c r="K18" s="114"/>
      <c r="L18" s="114"/>
      <c r="M18" s="114"/>
      <c r="N18" s="114"/>
      <c r="O18" s="21"/>
      <c r="P18" s="21"/>
      <c r="Q18" s="21"/>
      <c r="R18" s="21"/>
      <c r="S18" s="21"/>
      <c r="T18" s="103" t="s">
        <v>123</v>
      </c>
      <c r="U18" s="21"/>
      <c r="V18" s="21"/>
      <c r="W18" s="31"/>
      <c r="X18" s="32"/>
      <c r="Y18" s="32"/>
      <c r="Z18" s="104" t="s">
        <v>88</v>
      </c>
      <c r="AA18" s="105" t="s">
        <v>88</v>
      </c>
      <c r="AB18" s="50" t="s">
        <v>88</v>
      </c>
      <c r="AC18" s="49" t="s">
        <v>88</v>
      </c>
      <c r="AD18" s="50" t="s">
        <v>88</v>
      </c>
      <c r="AE18" s="49" t="s">
        <v>88</v>
      </c>
      <c r="AF18" s="106" t="s">
        <v>142</v>
      </c>
      <c r="AG18" s="57" t="s">
        <v>88</v>
      </c>
      <c r="AH18" s="106" t="s">
        <v>142</v>
      </c>
      <c r="AI18" s="57" t="s">
        <v>88</v>
      </c>
      <c r="AJ18" s="49" t="s">
        <v>88</v>
      </c>
      <c r="AK18" s="58" t="s">
        <v>88</v>
      </c>
      <c r="AL18" s="50" t="s">
        <v>88</v>
      </c>
      <c r="AM18" s="49" t="s">
        <v>88</v>
      </c>
      <c r="AN18" s="49" t="s">
        <v>88</v>
      </c>
      <c r="AO18" s="58" t="s">
        <v>88</v>
      </c>
      <c r="AP18" s="21" t="s">
        <v>88</v>
      </c>
      <c r="AQ18" s="21"/>
      <c r="AR18" s="21" t="s">
        <v>24</v>
      </c>
      <c r="AS18" s="21" t="s">
        <v>90</v>
      </c>
      <c r="AT18" s="21" t="s">
        <v>90</v>
      </c>
      <c r="AU18" s="21" t="s">
        <v>90</v>
      </c>
      <c r="AV18" s="48" t="s">
        <v>90</v>
      </c>
      <c r="AW18" s="58" t="s">
        <v>88</v>
      </c>
      <c r="AX18" s="21"/>
      <c r="AY18" s="21"/>
      <c r="AZ18" s="21"/>
      <c r="BA18" s="21"/>
      <c r="BB18" s="193" t="s">
        <v>88</v>
      </c>
      <c r="BC18" s="194" t="s">
        <v>88</v>
      </c>
      <c r="BD18" s="194" t="s">
        <v>88</v>
      </c>
      <c r="BE18" s="195" t="s">
        <v>88</v>
      </c>
      <c r="BF18" s="97" t="s">
        <v>143</v>
      </c>
      <c r="BG18" s="17"/>
      <c r="BH18" s="17"/>
      <c r="BI18" s="17"/>
      <c r="BJ18" s="18"/>
    </row>
    <row r="19" customHeight="1" spans="1:62">
      <c r="A19" s="108" t="s">
        <v>147</v>
      </c>
      <c r="B19" s="108"/>
      <c r="C19" s="108"/>
      <c r="D19" s="108"/>
      <c r="E19" s="108"/>
      <c r="F19" s="113" t="s">
        <v>146</v>
      </c>
      <c r="G19" s="114"/>
      <c r="H19" s="114"/>
      <c r="I19" s="114"/>
      <c r="J19" s="114"/>
      <c r="K19" s="114"/>
      <c r="L19" s="114"/>
      <c r="M19" s="114"/>
      <c r="N19" s="114"/>
      <c r="O19" s="21"/>
      <c r="P19" s="21"/>
      <c r="Q19" s="21"/>
      <c r="R19" s="21"/>
      <c r="S19" s="21"/>
      <c r="T19" s="103" t="s">
        <v>123</v>
      </c>
      <c r="U19" s="21"/>
      <c r="V19" s="21"/>
      <c r="W19" s="31"/>
      <c r="X19" s="32"/>
      <c r="Y19" s="32"/>
      <c r="Z19" s="104" t="s">
        <v>88</v>
      </c>
      <c r="AA19" s="105" t="s">
        <v>88</v>
      </c>
      <c r="AB19" s="50" t="s">
        <v>88</v>
      </c>
      <c r="AC19" s="49" t="s">
        <v>88</v>
      </c>
      <c r="AD19" s="50" t="s">
        <v>88</v>
      </c>
      <c r="AE19" s="49" t="s">
        <v>88</v>
      </c>
      <c r="AF19" s="106" t="s">
        <v>142</v>
      </c>
      <c r="AG19" s="57" t="s">
        <v>88</v>
      </c>
      <c r="AH19" s="106" t="s">
        <v>142</v>
      </c>
      <c r="AI19" s="57" t="s">
        <v>88</v>
      </c>
      <c r="AJ19" s="49" t="s">
        <v>88</v>
      </c>
      <c r="AK19" s="58" t="s">
        <v>88</v>
      </c>
      <c r="AL19" s="50" t="s">
        <v>88</v>
      </c>
      <c r="AM19" s="49" t="s">
        <v>88</v>
      </c>
      <c r="AN19" s="49" t="s">
        <v>88</v>
      </c>
      <c r="AO19" s="58" t="s">
        <v>88</v>
      </c>
      <c r="AP19" s="21" t="s">
        <v>88</v>
      </c>
      <c r="AQ19" s="21"/>
      <c r="AR19" s="21" t="s">
        <v>24</v>
      </c>
      <c r="AS19" s="21" t="s">
        <v>90</v>
      </c>
      <c r="AT19" s="21" t="s">
        <v>90</v>
      </c>
      <c r="AU19" s="21" t="s">
        <v>90</v>
      </c>
      <c r="AV19" s="48" t="s">
        <v>90</v>
      </c>
      <c r="AW19" s="58" t="s">
        <v>88</v>
      </c>
      <c r="AX19" s="21"/>
      <c r="AY19" s="21"/>
      <c r="AZ19" s="21"/>
      <c r="BA19" s="21"/>
      <c r="BB19" s="193" t="s">
        <v>88</v>
      </c>
      <c r="BC19" s="194" t="s">
        <v>88</v>
      </c>
      <c r="BD19" s="194" t="s">
        <v>88</v>
      </c>
      <c r="BE19" s="195" t="s">
        <v>88</v>
      </c>
      <c r="BF19" s="97" t="s">
        <v>143</v>
      </c>
      <c r="BG19" s="17"/>
      <c r="BH19" s="17"/>
      <c r="BI19" s="17"/>
      <c r="BJ19" s="18"/>
    </row>
    <row r="20" customHeight="1" spans="1:62">
      <c r="A20" s="108" t="s">
        <v>148</v>
      </c>
      <c r="B20" s="108"/>
      <c r="C20" s="108"/>
      <c r="D20" s="108"/>
      <c r="E20" s="108"/>
      <c r="F20" s="113" t="s">
        <v>146</v>
      </c>
      <c r="G20" s="114"/>
      <c r="H20" s="114"/>
      <c r="I20" s="114"/>
      <c r="J20" s="114"/>
      <c r="K20" s="114"/>
      <c r="L20" s="114"/>
      <c r="M20" s="114"/>
      <c r="N20" s="114"/>
      <c r="O20" s="21"/>
      <c r="P20" s="21"/>
      <c r="Q20" s="21"/>
      <c r="R20" s="21"/>
      <c r="S20" s="21"/>
      <c r="T20" s="103" t="s">
        <v>123</v>
      </c>
      <c r="U20" s="21"/>
      <c r="V20" s="21"/>
      <c r="W20" s="31"/>
      <c r="X20" s="32"/>
      <c r="Y20" s="32"/>
      <c r="Z20" s="104" t="s">
        <v>88</v>
      </c>
      <c r="AA20" s="105" t="s">
        <v>88</v>
      </c>
      <c r="AB20" s="50" t="s">
        <v>88</v>
      </c>
      <c r="AC20" s="49" t="s">
        <v>88</v>
      </c>
      <c r="AD20" s="50" t="s">
        <v>88</v>
      </c>
      <c r="AE20" s="49" t="s">
        <v>88</v>
      </c>
      <c r="AF20" s="106" t="s">
        <v>142</v>
      </c>
      <c r="AG20" s="57" t="s">
        <v>88</v>
      </c>
      <c r="AH20" s="106" t="s">
        <v>142</v>
      </c>
      <c r="AI20" s="57" t="s">
        <v>88</v>
      </c>
      <c r="AJ20" s="49" t="s">
        <v>88</v>
      </c>
      <c r="AK20" s="58" t="s">
        <v>88</v>
      </c>
      <c r="AL20" s="50" t="s">
        <v>88</v>
      </c>
      <c r="AM20" s="49" t="s">
        <v>88</v>
      </c>
      <c r="AN20" s="49" t="s">
        <v>88</v>
      </c>
      <c r="AO20" s="58" t="s">
        <v>88</v>
      </c>
      <c r="AP20" s="21" t="s">
        <v>88</v>
      </c>
      <c r="AQ20" s="21"/>
      <c r="AR20" s="21" t="s">
        <v>24</v>
      </c>
      <c r="AS20" s="21" t="s">
        <v>90</v>
      </c>
      <c r="AT20" s="21" t="s">
        <v>90</v>
      </c>
      <c r="AU20" s="21" t="s">
        <v>90</v>
      </c>
      <c r="AV20" s="48" t="s">
        <v>90</v>
      </c>
      <c r="AW20" s="58" t="s">
        <v>88</v>
      </c>
      <c r="AX20" s="21"/>
      <c r="AY20" s="21"/>
      <c r="AZ20" s="21"/>
      <c r="BA20" s="21"/>
      <c r="BB20" s="193" t="s">
        <v>88</v>
      </c>
      <c r="BC20" s="194" t="s">
        <v>88</v>
      </c>
      <c r="BD20" s="194" t="s">
        <v>88</v>
      </c>
      <c r="BE20" s="195" t="s">
        <v>88</v>
      </c>
      <c r="BF20" s="97" t="s">
        <v>143</v>
      </c>
      <c r="BG20" s="17"/>
      <c r="BH20" s="17"/>
      <c r="BI20" s="17"/>
      <c r="BJ20" s="18"/>
    </row>
    <row r="21" customHeight="1" spans="1:62">
      <c r="A21" s="108" t="s">
        <v>149</v>
      </c>
      <c r="B21" s="108"/>
      <c r="C21" s="108"/>
      <c r="D21" s="108"/>
      <c r="E21" s="108"/>
      <c r="F21" s="113" t="s">
        <v>146</v>
      </c>
      <c r="G21" s="114"/>
      <c r="H21" s="114"/>
      <c r="I21" s="114"/>
      <c r="J21" s="114"/>
      <c r="K21" s="114"/>
      <c r="L21" s="114"/>
      <c r="M21" s="114"/>
      <c r="N21" s="114"/>
      <c r="O21" s="21"/>
      <c r="P21" s="21"/>
      <c r="Q21" s="21"/>
      <c r="R21" s="21"/>
      <c r="S21" s="21"/>
      <c r="T21" s="103" t="s">
        <v>123</v>
      </c>
      <c r="U21" s="21"/>
      <c r="V21" s="21"/>
      <c r="W21" s="31"/>
      <c r="X21" s="32"/>
      <c r="Y21" s="32"/>
      <c r="Z21" s="104" t="s">
        <v>88</v>
      </c>
      <c r="AA21" s="105" t="s">
        <v>88</v>
      </c>
      <c r="AB21" s="50" t="s">
        <v>88</v>
      </c>
      <c r="AC21" s="49" t="s">
        <v>88</v>
      </c>
      <c r="AD21" s="50" t="s">
        <v>88</v>
      </c>
      <c r="AE21" s="49" t="s">
        <v>88</v>
      </c>
      <c r="AF21" s="106" t="s">
        <v>142</v>
      </c>
      <c r="AG21" s="57" t="s">
        <v>88</v>
      </c>
      <c r="AH21" s="106" t="s">
        <v>142</v>
      </c>
      <c r="AI21" s="57" t="s">
        <v>88</v>
      </c>
      <c r="AJ21" s="49" t="s">
        <v>88</v>
      </c>
      <c r="AK21" s="58" t="s">
        <v>88</v>
      </c>
      <c r="AL21" s="50" t="s">
        <v>88</v>
      </c>
      <c r="AM21" s="49" t="s">
        <v>88</v>
      </c>
      <c r="AN21" s="49" t="s">
        <v>88</v>
      </c>
      <c r="AO21" s="58" t="s">
        <v>88</v>
      </c>
      <c r="AP21" s="21" t="s">
        <v>88</v>
      </c>
      <c r="AQ21" s="21"/>
      <c r="AR21" s="21" t="s">
        <v>24</v>
      </c>
      <c r="AS21" s="21" t="s">
        <v>90</v>
      </c>
      <c r="AT21" s="21" t="s">
        <v>90</v>
      </c>
      <c r="AU21" s="21" t="s">
        <v>90</v>
      </c>
      <c r="AV21" s="48" t="s">
        <v>90</v>
      </c>
      <c r="AW21" s="58" t="s">
        <v>88</v>
      </c>
      <c r="AX21" s="21"/>
      <c r="AY21" s="21"/>
      <c r="AZ21" s="21"/>
      <c r="BA21" s="21"/>
      <c r="BB21" s="193" t="s">
        <v>88</v>
      </c>
      <c r="BC21" s="194" t="s">
        <v>88</v>
      </c>
      <c r="BD21" s="194" t="s">
        <v>88</v>
      </c>
      <c r="BE21" s="195" t="s">
        <v>88</v>
      </c>
      <c r="BF21" s="97" t="s">
        <v>143</v>
      </c>
      <c r="BG21" s="17"/>
      <c r="BH21" s="17"/>
      <c r="BI21" s="17"/>
      <c r="BJ21" s="18"/>
    </row>
    <row r="22" customHeight="1" spans="1:62">
      <c r="A22" s="108" t="s">
        <v>150</v>
      </c>
      <c r="B22" s="108"/>
      <c r="C22" s="108"/>
      <c r="D22" s="108"/>
      <c r="E22" s="108"/>
      <c r="F22" s="113" t="s">
        <v>146</v>
      </c>
      <c r="G22" s="114"/>
      <c r="H22" s="114"/>
      <c r="I22" s="114"/>
      <c r="J22" s="114"/>
      <c r="K22" s="114"/>
      <c r="L22" s="114"/>
      <c r="M22" s="114"/>
      <c r="N22" s="114"/>
      <c r="O22" s="21"/>
      <c r="P22" s="21"/>
      <c r="Q22" s="21"/>
      <c r="R22" s="21"/>
      <c r="S22" s="21"/>
      <c r="T22" s="103" t="s">
        <v>123</v>
      </c>
      <c r="U22" s="21"/>
      <c r="V22" s="21"/>
      <c r="W22" s="31"/>
      <c r="X22" s="32"/>
      <c r="Y22" s="32"/>
      <c r="Z22" s="104" t="s">
        <v>88</v>
      </c>
      <c r="AA22" s="105" t="s">
        <v>88</v>
      </c>
      <c r="AB22" s="50" t="s">
        <v>88</v>
      </c>
      <c r="AC22" s="49" t="s">
        <v>88</v>
      </c>
      <c r="AD22" s="50" t="s">
        <v>88</v>
      </c>
      <c r="AE22" s="49" t="s">
        <v>88</v>
      </c>
      <c r="AF22" s="106" t="s">
        <v>142</v>
      </c>
      <c r="AG22" s="57" t="s">
        <v>88</v>
      </c>
      <c r="AH22" s="106" t="s">
        <v>142</v>
      </c>
      <c r="AI22" s="57" t="s">
        <v>88</v>
      </c>
      <c r="AJ22" s="49" t="s">
        <v>88</v>
      </c>
      <c r="AK22" s="58" t="s">
        <v>88</v>
      </c>
      <c r="AL22" s="50" t="s">
        <v>88</v>
      </c>
      <c r="AM22" s="49" t="s">
        <v>88</v>
      </c>
      <c r="AN22" s="49" t="s">
        <v>88</v>
      </c>
      <c r="AO22" s="58" t="s">
        <v>88</v>
      </c>
      <c r="AP22" s="21" t="s">
        <v>88</v>
      </c>
      <c r="AQ22" s="21"/>
      <c r="AR22" s="21" t="s">
        <v>24</v>
      </c>
      <c r="AS22" s="21" t="s">
        <v>90</v>
      </c>
      <c r="AT22" s="21" t="s">
        <v>90</v>
      </c>
      <c r="AU22" s="21" t="s">
        <v>90</v>
      </c>
      <c r="AV22" s="48" t="s">
        <v>90</v>
      </c>
      <c r="AW22" s="58" t="s">
        <v>88</v>
      </c>
      <c r="AX22" s="21"/>
      <c r="AY22" s="21"/>
      <c r="AZ22" s="21"/>
      <c r="BA22" s="21"/>
      <c r="BB22" s="193" t="s">
        <v>88</v>
      </c>
      <c r="BC22" s="194" t="s">
        <v>88</v>
      </c>
      <c r="BD22" s="194" t="s">
        <v>88</v>
      </c>
      <c r="BE22" s="195" t="s">
        <v>88</v>
      </c>
      <c r="BF22" s="97" t="s">
        <v>143</v>
      </c>
      <c r="BG22" s="17"/>
      <c r="BH22" s="17"/>
      <c r="BI22" s="17"/>
      <c r="BJ22" s="18"/>
    </row>
    <row r="23" customHeight="1" spans="1:62">
      <c r="A23" s="108" t="s">
        <v>151</v>
      </c>
      <c r="B23" s="108"/>
      <c r="C23" s="108"/>
      <c r="D23" s="108"/>
      <c r="E23" s="108"/>
      <c r="F23" s="113" t="s">
        <v>146</v>
      </c>
      <c r="G23" s="114"/>
      <c r="H23" s="114"/>
      <c r="I23" s="114"/>
      <c r="J23" s="114"/>
      <c r="K23" s="114"/>
      <c r="L23" s="114"/>
      <c r="M23" s="114"/>
      <c r="N23" s="114"/>
      <c r="O23" s="21"/>
      <c r="P23" s="21"/>
      <c r="Q23" s="21"/>
      <c r="R23" s="21"/>
      <c r="S23" s="21"/>
      <c r="T23" s="103" t="s">
        <v>123</v>
      </c>
      <c r="U23" s="21"/>
      <c r="V23" s="21"/>
      <c r="W23" s="31"/>
      <c r="X23" s="32"/>
      <c r="Y23" s="32"/>
      <c r="Z23" s="104" t="s">
        <v>88</v>
      </c>
      <c r="AA23" s="105" t="s">
        <v>88</v>
      </c>
      <c r="AB23" s="50" t="s">
        <v>88</v>
      </c>
      <c r="AC23" s="49" t="s">
        <v>88</v>
      </c>
      <c r="AD23" s="50" t="s">
        <v>88</v>
      </c>
      <c r="AE23" s="49" t="s">
        <v>88</v>
      </c>
      <c r="AF23" s="106" t="s">
        <v>142</v>
      </c>
      <c r="AG23" s="57" t="s">
        <v>88</v>
      </c>
      <c r="AH23" s="106" t="s">
        <v>142</v>
      </c>
      <c r="AI23" s="57" t="s">
        <v>88</v>
      </c>
      <c r="AJ23" s="49" t="s">
        <v>88</v>
      </c>
      <c r="AK23" s="58" t="s">
        <v>88</v>
      </c>
      <c r="AL23" s="50" t="s">
        <v>88</v>
      </c>
      <c r="AM23" s="49" t="s">
        <v>88</v>
      </c>
      <c r="AN23" s="49" t="s">
        <v>88</v>
      </c>
      <c r="AO23" s="58" t="s">
        <v>88</v>
      </c>
      <c r="AP23" s="21" t="s">
        <v>88</v>
      </c>
      <c r="AQ23" s="21"/>
      <c r="AR23" s="21" t="s">
        <v>24</v>
      </c>
      <c r="AS23" s="21" t="s">
        <v>90</v>
      </c>
      <c r="AT23" s="21" t="s">
        <v>90</v>
      </c>
      <c r="AU23" s="21" t="s">
        <v>90</v>
      </c>
      <c r="AV23" s="48" t="s">
        <v>90</v>
      </c>
      <c r="AW23" s="58" t="s">
        <v>88</v>
      </c>
      <c r="AX23" s="21"/>
      <c r="AY23" s="21"/>
      <c r="AZ23" s="21"/>
      <c r="BA23" s="21"/>
      <c r="BB23" s="193" t="s">
        <v>88</v>
      </c>
      <c r="BC23" s="194" t="s">
        <v>88</v>
      </c>
      <c r="BD23" s="194" t="s">
        <v>88</v>
      </c>
      <c r="BE23" s="195" t="s">
        <v>88</v>
      </c>
      <c r="BF23" s="97" t="s">
        <v>143</v>
      </c>
      <c r="BG23" s="17"/>
      <c r="BH23" s="17"/>
      <c r="BI23" s="17"/>
      <c r="BJ23" s="18"/>
    </row>
    <row r="24" customHeight="1" spans="1:62">
      <c r="A24" s="108" t="s">
        <v>152</v>
      </c>
      <c r="B24" s="108"/>
      <c r="C24" s="108"/>
      <c r="D24" s="108"/>
      <c r="E24" s="108"/>
      <c r="F24" s="113" t="s">
        <v>153</v>
      </c>
      <c r="G24" s="114"/>
      <c r="H24" s="114"/>
      <c r="I24" s="114"/>
      <c r="J24" s="114"/>
      <c r="K24" s="114"/>
      <c r="L24" s="114"/>
      <c r="M24" s="114"/>
      <c r="N24" s="114"/>
      <c r="O24" s="21"/>
      <c r="P24" s="21"/>
      <c r="Q24" s="21"/>
      <c r="R24" s="21"/>
      <c r="S24" s="21"/>
      <c r="T24" s="103" t="s">
        <v>123</v>
      </c>
      <c r="U24" s="21"/>
      <c r="V24" s="21"/>
      <c r="W24" s="31"/>
      <c r="X24" s="32"/>
      <c r="Y24" s="32"/>
      <c r="Z24" s="104" t="s">
        <v>88</v>
      </c>
      <c r="AA24" s="105" t="s">
        <v>88</v>
      </c>
      <c r="AB24" s="50" t="s">
        <v>88</v>
      </c>
      <c r="AC24" s="49" t="s">
        <v>88</v>
      </c>
      <c r="AD24" s="50" t="s">
        <v>88</v>
      </c>
      <c r="AE24" s="49" t="s">
        <v>88</v>
      </c>
      <c r="AF24" s="50">
        <v>70</v>
      </c>
      <c r="AG24" s="49" t="s">
        <v>88</v>
      </c>
      <c r="AH24" s="49">
        <v>75</v>
      </c>
      <c r="AI24" s="57" t="s">
        <v>88</v>
      </c>
      <c r="AJ24" s="49" t="s">
        <v>88</v>
      </c>
      <c r="AK24" s="58" t="s">
        <v>88</v>
      </c>
      <c r="AL24" s="50" t="s">
        <v>88</v>
      </c>
      <c r="AM24" s="49" t="s">
        <v>88</v>
      </c>
      <c r="AN24" s="49" t="s">
        <v>88</v>
      </c>
      <c r="AO24" s="58" t="s">
        <v>88</v>
      </c>
      <c r="AP24" s="21" t="s">
        <v>88</v>
      </c>
      <c r="AQ24" s="21"/>
      <c r="AR24" s="21" t="s">
        <v>24</v>
      </c>
      <c r="AS24" s="21" t="s">
        <v>90</v>
      </c>
      <c r="AT24" s="21" t="s">
        <v>90</v>
      </c>
      <c r="AU24" s="21" t="s">
        <v>90</v>
      </c>
      <c r="AV24" s="48" t="s">
        <v>90</v>
      </c>
      <c r="AW24" s="58" t="s">
        <v>88</v>
      </c>
      <c r="AX24" s="21"/>
      <c r="AY24" s="21"/>
      <c r="AZ24" s="21"/>
      <c r="BA24" s="21"/>
      <c r="BB24" s="193" t="s">
        <v>88</v>
      </c>
      <c r="BC24" s="194" t="s">
        <v>88</v>
      </c>
      <c r="BD24" s="194" t="s">
        <v>88</v>
      </c>
      <c r="BE24" s="195" t="s">
        <v>88</v>
      </c>
      <c r="BF24" s="92"/>
      <c r="BG24" s="92"/>
      <c r="BH24" s="92"/>
      <c r="BI24" s="92"/>
      <c r="BJ24" s="92"/>
    </row>
    <row r="25" customHeight="1" spans="1:62">
      <c r="A25" s="108" t="s">
        <v>154</v>
      </c>
      <c r="B25" s="108"/>
      <c r="C25" s="108"/>
      <c r="D25" s="108"/>
      <c r="E25" s="108"/>
      <c r="F25" s="113" t="s">
        <v>153</v>
      </c>
      <c r="G25" s="114"/>
      <c r="H25" s="114"/>
      <c r="I25" s="114"/>
      <c r="J25" s="114"/>
      <c r="K25" s="114"/>
      <c r="L25" s="114"/>
      <c r="M25" s="114"/>
      <c r="N25" s="114"/>
      <c r="O25" s="21"/>
      <c r="P25" s="21"/>
      <c r="Q25" s="21"/>
      <c r="R25" s="21"/>
      <c r="S25" s="21"/>
      <c r="T25" s="103" t="s">
        <v>123</v>
      </c>
      <c r="U25" s="21"/>
      <c r="V25" s="21"/>
      <c r="W25" s="31"/>
      <c r="X25" s="32"/>
      <c r="Y25" s="32"/>
      <c r="Z25" s="104" t="s">
        <v>88</v>
      </c>
      <c r="AA25" s="105" t="s">
        <v>88</v>
      </c>
      <c r="AB25" s="50" t="s">
        <v>88</v>
      </c>
      <c r="AC25" s="49" t="s">
        <v>88</v>
      </c>
      <c r="AD25" s="50" t="s">
        <v>88</v>
      </c>
      <c r="AE25" s="49" t="s">
        <v>88</v>
      </c>
      <c r="AF25" s="50">
        <v>70</v>
      </c>
      <c r="AG25" s="49" t="s">
        <v>88</v>
      </c>
      <c r="AH25" s="49">
        <v>75</v>
      </c>
      <c r="AI25" s="57" t="s">
        <v>88</v>
      </c>
      <c r="AJ25" s="49" t="s">
        <v>88</v>
      </c>
      <c r="AK25" s="58" t="s">
        <v>88</v>
      </c>
      <c r="AL25" s="50" t="s">
        <v>88</v>
      </c>
      <c r="AM25" s="49" t="s">
        <v>88</v>
      </c>
      <c r="AN25" s="49" t="s">
        <v>88</v>
      </c>
      <c r="AO25" s="58" t="s">
        <v>88</v>
      </c>
      <c r="AP25" s="21" t="s">
        <v>88</v>
      </c>
      <c r="AQ25" s="21"/>
      <c r="AR25" s="21" t="s">
        <v>24</v>
      </c>
      <c r="AS25" s="21" t="s">
        <v>90</v>
      </c>
      <c r="AT25" s="21" t="s">
        <v>90</v>
      </c>
      <c r="AU25" s="21" t="s">
        <v>90</v>
      </c>
      <c r="AV25" s="48" t="s">
        <v>90</v>
      </c>
      <c r="AW25" s="58" t="s">
        <v>88</v>
      </c>
      <c r="AX25" s="21"/>
      <c r="AY25" s="21"/>
      <c r="AZ25" s="21"/>
      <c r="BA25" s="21"/>
      <c r="BB25" s="193" t="s">
        <v>88</v>
      </c>
      <c r="BC25" s="194" t="s">
        <v>88</v>
      </c>
      <c r="BD25" s="194" t="s">
        <v>88</v>
      </c>
      <c r="BE25" s="195" t="s">
        <v>88</v>
      </c>
      <c r="BF25" s="92"/>
      <c r="BG25" s="92"/>
      <c r="BH25" s="92"/>
      <c r="BI25" s="92"/>
      <c r="BJ25" s="92"/>
    </row>
    <row r="26" customHeight="1" spans="1:62">
      <c r="A26" s="108" t="s">
        <v>155</v>
      </c>
      <c r="B26" s="108"/>
      <c r="C26" s="108"/>
      <c r="D26" s="108"/>
      <c r="E26" s="108"/>
      <c r="F26" s="113" t="s">
        <v>153</v>
      </c>
      <c r="G26" s="114"/>
      <c r="H26" s="114"/>
      <c r="I26" s="114"/>
      <c r="J26" s="114"/>
      <c r="K26" s="114"/>
      <c r="L26" s="114"/>
      <c r="M26" s="114"/>
      <c r="N26" s="114"/>
      <c r="O26" s="21"/>
      <c r="P26" s="21"/>
      <c r="Q26" s="21"/>
      <c r="R26" s="21"/>
      <c r="S26" s="21"/>
      <c r="T26" s="103" t="s">
        <v>123</v>
      </c>
      <c r="U26" s="21"/>
      <c r="V26" s="21"/>
      <c r="W26" s="31"/>
      <c r="X26" s="32"/>
      <c r="Y26" s="32"/>
      <c r="Z26" s="104" t="s">
        <v>88</v>
      </c>
      <c r="AA26" s="105" t="s">
        <v>88</v>
      </c>
      <c r="AB26" s="50" t="s">
        <v>88</v>
      </c>
      <c r="AC26" s="49" t="s">
        <v>88</v>
      </c>
      <c r="AD26" s="50" t="s">
        <v>88</v>
      </c>
      <c r="AE26" s="49" t="s">
        <v>88</v>
      </c>
      <c r="AF26" s="50">
        <v>70</v>
      </c>
      <c r="AG26" s="49" t="s">
        <v>88</v>
      </c>
      <c r="AH26" s="49">
        <v>75</v>
      </c>
      <c r="AI26" s="57" t="s">
        <v>88</v>
      </c>
      <c r="AJ26" s="49" t="s">
        <v>88</v>
      </c>
      <c r="AK26" s="58" t="s">
        <v>88</v>
      </c>
      <c r="AL26" s="50" t="s">
        <v>88</v>
      </c>
      <c r="AM26" s="49" t="s">
        <v>88</v>
      </c>
      <c r="AN26" s="49" t="s">
        <v>88</v>
      </c>
      <c r="AO26" s="58" t="s">
        <v>88</v>
      </c>
      <c r="AP26" s="21" t="s">
        <v>88</v>
      </c>
      <c r="AQ26" s="21"/>
      <c r="AR26" s="21" t="s">
        <v>24</v>
      </c>
      <c r="AS26" s="21" t="s">
        <v>90</v>
      </c>
      <c r="AT26" s="21" t="s">
        <v>90</v>
      </c>
      <c r="AU26" s="21" t="s">
        <v>90</v>
      </c>
      <c r="AV26" s="48" t="s">
        <v>90</v>
      </c>
      <c r="AW26" s="58" t="s">
        <v>88</v>
      </c>
      <c r="AX26" s="21"/>
      <c r="AY26" s="21"/>
      <c r="AZ26" s="21"/>
      <c r="BA26" s="21"/>
      <c r="BB26" s="193" t="s">
        <v>88</v>
      </c>
      <c r="BC26" s="194" t="s">
        <v>88</v>
      </c>
      <c r="BD26" s="194" t="s">
        <v>88</v>
      </c>
      <c r="BE26" s="195" t="s">
        <v>88</v>
      </c>
      <c r="BF26" s="92"/>
      <c r="BG26" s="92"/>
      <c r="BH26" s="92"/>
      <c r="BI26" s="92"/>
      <c r="BJ26" s="92"/>
    </row>
    <row r="27" customHeight="1" spans="1:62">
      <c r="A27" s="108" t="s">
        <v>156</v>
      </c>
      <c r="B27" s="108"/>
      <c r="C27" s="108"/>
      <c r="D27" s="108"/>
      <c r="E27" s="108"/>
      <c r="F27" s="113" t="s">
        <v>153</v>
      </c>
      <c r="G27" s="114"/>
      <c r="H27" s="114"/>
      <c r="I27" s="114"/>
      <c r="J27" s="114"/>
      <c r="K27" s="114"/>
      <c r="L27" s="114"/>
      <c r="M27" s="114"/>
      <c r="N27" s="114"/>
      <c r="O27" s="21"/>
      <c r="P27" s="21"/>
      <c r="Q27" s="21"/>
      <c r="R27" s="21"/>
      <c r="S27" s="21"/>
      <c r="T27" s="103" t="s">
        <v>123</v>
      </c>
      <c r="U27" s="21"/>
      <c r="V27" s="21"/>
      <c r="W27" s="31"/>
      <c r="X27" s="32"/>
      <c r="Y27" s="32"/>
      <c r="Z27" s="104" t="s">
        <v>88</v>
      </c>
      <c r="AA27" s="105" t="s">
        <v>88</v>
      </c>
      <c r="AB27" s="50" t="s">
        <v>88</v>
      </c>
      <c r="AC27" s="49" t="s">
        <v>88</v>
      </c>
      <c r="AD27" s="50" t="s">
        <v>88</v>
      </c>
      <c r="AE27" s="49" t="s">
        <v>88</v>
      </c>
      <c r="AF27" s="50">
        <v>70</v>
      </c>
      <c r="AG27" s="49" t="s">
        <v>88</v>
      </c>
      <c r="AH27" s="49">
        <v>75</v>
      </c>
      <c r="AI27" s="57" t="s">
        <v>88</v>
      </c>
      <c r="AJ27" s="49" t="s">
        <v>88</v>
      </c>
      <c r="AK27" s="58" t="s">
        <v>88</v>
      </c>
      <c r="AL27" s="50" t="s">
        <v>88</v>
      </c>
      <c r="AM27" s="49" t="s">
        <v>88</v>
      </c>
      <c r="AN27" s="49" t="s">
        <v>88</v>
      </c>
      <c r="AO27" s="58" t="s">
        <v>88</v>
      </c>
      <c r="AP27" s="21" t="s">
        <v>88</v>
      </c>
      <c r="AQ27" s="21"/>
      <c r="AR27" s="21" t="s">
        <v>24</v>
      </c>
      <c r="AS27" s="21" t="s">
        <v>90</v>
      </c>
      <c r="AT27" s="21" t="s">
        <v>90</v>
      </c>
      <c r="AU27" s="21" t="s">
        <v>90</v>
      </c>
      <c r="AV27" s="48" t="s">
        <v>90</v>
      </c>
      <c r="AW27" s="58" t="s">
        <v>88</v>
      </c>
      <c r="AX27" s="21"/>
      <c r="AY27" s="21"/>
      <c r="AZ27" s="21"/>
      <c r="BA27" s="21"/>
      <c r="BB27" s="193" t="s">
        <v>88</v>
      </c>
      <c r="BC27" s="194" t="s">
        <v>88</v>
      </c>
      <c r="BD27" s="194" t="s">
        <v>88</v>
      </c>
      <c r="BE27" s="195" t="s">
        <v>88</v>
      </c>
      <c r="BF27" s="92"/>
      <c r="BG27" s="92"/>
      <c r="BH27" s="92"/>
      <c r="BI27" s="92"/>
      <c r="BJ27" s="92"/>
    </row>
    <row r="28" customHeight="1" spans="1:62">
      <c r="A28" s="108" t="s">
        <v>157</v>
      </c>
      <c r="B28" s="108"/>
      <c r="C28" s="108"/>
      <c r="D28" s="108"/>
      <c r="E28" s="108"/>
      <c r="F28" s="113" t="s">
        <v>153</v>
      </c>
      <c r="G28" s="114"/>
      <c r="H28" s="114"/>
      <c r="I28" s="114"/>
      <c r="J28" s="114"/>
      <c r="K28" s="114"/>
      <c r="L28" s="114"/>
      <c r="M28" s="114"/>
      <c r="N28" s="114"/>
      <c r="O28" s="21"/>
      <c r="P28" s="21"/>
      <c r="Q28" s="21"/>
      <c r="R28" s="21"/>
      <c r="S28" s="21"/>
      <c r="T28" s="103" t="s">
        <v>123</v>
      </c>
      <c r="U28" s="21"/>
      <c r="V28" s="21"/>
      <c r="W28" s="31"/>
      <c r="X28" s="32"/>
      <c r="Y28" s="32"/>
      <c r="Z28" s="104" t="s">
        <v>88</v>
      </c>
      <c r="AA28" s="105" t="s">
        <v>88</v>
      </c>
      <c r="AB28" s="50" t="s">
        <v>88</v>
      </c>
      <c r="AC28" s="49" t="s">
        <v>88</v>
      </c>
      <c r="AD28" s="50" t="s">
        <v>88</v>
      </c>
      <c r="AE28" s="49" t="s">
        <v>88</v>
      </c>
      <c r="AF28" s="50">
        <v>70</v>
      </c>
      <c r="AG28" s="49" t="s">
        <v>88</v>
      </c>
      <c r="AH28" s="49">
        <v>75</v>
      </c>
      <c r="AI28" s="57" t="s">
        <v>88</v>
      </c>
      <c r="AJ28" s="49" t="s">
        <v>88</v>
      </c>
      <c r="AK28" s="58" t="s">
        <v>88</v>
      </c>
      <c r="AL28" s="50" t="s">
        <v>88</v>
      </c>
      <c r="AM28" s="49" t="s">
        <v>88</v>
      </c>
      <c r="AN28" s="49" t="s">
        <v>88</v>
      </c>
      <c r="AO28" s="58" t="s">
        <v>88</v>
      </c>
      <c r="AP28" s="21" t="s">
        <v>88</v>
      </c>
      <c r="AQ28" s="21"/>
      <c r="AR28" s="21" t="s">
        <v>24</v>
      </c>
      <c r="AS28" s="21" t="s">
        <v>90</v>
      </c>
      <c r="AT28" s="21" t="s">
        <v>90</v>
      </c>
      <c r="AU28" s="21" t="s">
        <v>90</v>
      </c>
      <c r="AV28" s="48" t="s">
        <v>90</v>
      </c>
      <c r="AW28" s="58" t="s">
        <v>88</v>
      </c>
      <c r="AX28" s="21"/>
      <c r="AY28" s="21"/>
      <c r="AZ28" s="21"/>
      <c r="BA28" s="21"/>
      <c r="BB28" s="193" t="s">
        <v>88</v>
      </c>
      <c r="BC28" s="194" t="s">
        <v>88</v>
      </c>
      <c r="BD28" s="194" t="s">
        <v>88</v>
      </c>
      <c r="BE28" s="195" t="s">
        <v>88</v>
      </c>
      <c r="BF28" s="92"/>
      <c r="BG28" s="92"/>
      <c r="BH28" s="92"/>
      <c r="BI28" s="92"/>
      <c r="BJ28" s="92"/>
    </row>
    <row r="29" customHeight="1" spans="1:62">
      <c r="A29" s="117"/>
      <c r="B29" s="100"/>
      <c r="C29" s="100"/>
      <c r="D29" s="100"/>
      <c r="E29" s="100"/>
      <c r="F29" s="118"/>
      <c r="G29" s="114"/>
      <c r="H29" s="114"/>
      <c r="I29" s="114"/>
      <c r="J29" s="114"/>
      <c r="K29" s="114"/>
      <c r="L29" s="114"/>
      <c r="M29" s="114"/>
      <c r="N29" s="114"/>
      <c r="O29" s="21"/>
      <c r="P29" s="21"/>
      <c r="Q29" s="21"/>
      <c r="R29" s="21"/>
      <c r="S29" s="21"/>
      <c r="T29" s="21"/>
      <c r="U29" s="21"/>
      <c r="V29" s="21"/>
      <c r="W29" s="31"/>
      <c r="X29" s="32"/>
      <c r="Y29" s="32"/>
      <c r="Z29" s="31"/>
      <c r="AA29" s="50"/>
      <c r="AB29" s="50"/>
      <c r="AC29" s="49"/>
      <c r="AD29" s="49"/>
      <c r="AE29" s="49"/>
      <c r="AF29" s="49"/>
      <c r="AG29" s="49"/>
      <c r="AH29" s="49"/>
      <c r="AI29" s="57"/>
      <c r="AJ29" s="49"/>
      <c r="AK29" s="58"/>
      <c r="AL29" s="50"/>
      <c r="AM29" s="49"/>
      <c r="AN29" s="49"/>
      <c r="AO29" s="58"/>
      <c r="AP29" s="21"/>
      <c r="AQ29" s="21"/>
      <c r="AR29" s="21"/>
      <c r="AS29" s="21"/>
      <c r="AT29" s="21"/>
      <c r="AU29" s="21"/>
      <c r="AV29" s="31"/>
      <c r="AW29" s="58"/>
      <c r="AX29" s="21"/>
      <c r="AY29" s="21"/>
      <c r="AZ29" s="21"/>
      <c r="BA29" s="21"/>
      <c r="BB29" s="83"/>
      <c r="BC29" s="84"/>
      <c r="BD29" s="84"/>
      <c r="BE29" s="91"/>
      <c r="BF29" s="92"/>
      <c r="BG29" s="92"/>
      <c r="BH29" s="92"/>
      <c r="BI29" s="92"/>
      <c r="BJ29" s="92"/>
    </row>
    <row r="30" customHeight="1" spans="1:62">
      <c r="A30" s="117"/>
      <c r="B30" s="100"/>
      <c r="C30" s="100"/>
      <c r="D30" s="100"/>
      <c r="E30" s="100"/>
      <c r="F30" s="118"/>
      <c r="G30" s="114"/>
      <c r="H30" s="114"/>
      <c r="I30" s="114"/>
      <c r="J30" s="114"/>
      <c r="K30" s="114"/>
      <c r="L30" s="114"/>
      <c r="M30" s="114"/>
      <c r="N30" s="114"/>
      <c r="O30" s="21"/>
      <c r="P30" s="21"/>
      <c r="Q30" s="21"/>
      <c r="R30" s="21"/>
      <c r="S30" s="21"/>
      <c r="T30" s="21"/>
      <c r="U30" s="21"/>
      <c r="V30" s="21"/>
      <c r="W30" s="31"/>
      <c r="X30" s="32"/>
      <c r="Y30" s="32"/>
      <c r="Z30" s="31"/>
      <c r="AA30" s="50"/>
      <c r="AB30" s="50"/>
      <c r="AC30" s="49"/>
      <c r="AD30" s="49"/>
      <c r="AE30" s="49"/>
      <c r="AF30" s="49"/>
      <c r="AG30" s="49"/>
      <c r="AH30" s="49"/>
      <c r="AI30" s="57"/>
      <c r="AJ30" s="49"/>
      <c r="AK30" s="58"/>
      <c r="AL30" s="50"/>
      <c r="AM30" s="49"/>
      <c r="AN30" s="49"/>
      <c r="AO30" s="58"/>
      <c r="AP30" s="21"/>
      <c r="AQ30" s="21"/>
      <c r="AR30" s="21"/>
      <c r="AS30" s="21"/>
      <c r="AT30" s="21"/>
      <c r="AU30" s="21"/>
      <c r="AV30" s="31"/>
      <c r="AW30" s="58"/>
      <c r="AX30" s="21"/>
      <c r="AY30" s="21"/>
      <c r="AZ30" s="21"/>
      <c r="BA30" s="21"/>
      <c r="BB30" s="83"/>
      <c r="BC30" s="84"/>
      <c r="BD30" s="84"/>
      <c r="BE30" s="91"/>
      <c r="BF30" s="92"/>
      <c r="BG30" s="92"/>
      <c r="BH30" s="92"/>
      <c r="BI30" s="92"/>
      <c r="BJ30" s="92"/>
    </row>
    <row r="31" customHeight="1" spans="1:62">
      <c r="A31" s="117"/>
      <c r="B31" s="100"/>
      <c r="C31" s="100"/>
      <c r="D31" s="100"/>
      <c r="E31" s="100"/>
      <c r="F31" s="118"/>
      <c r="G31" s="114"/>
      <c r="H31" s="114"/>
      <c r="I31" s="114"/>
      <c r="J31" s="114"/>
      <c r="K31" s="114"/>
      <c r="L31" s="114"/>
      <c r="M31" s="114"/>
      <c r="N31" s="114"/>
      <c r="O31" s="21"/>
      <c r="P31" s="21"/>
      <c r="Q31" s="21"/>
      <c r="R31" s="21"/>
      <c r="S31" s="21"/>
      <c r="T31" s="21"/>
      <c r="U31" s="21"/>
      <c r="V31" s="21"/>
      <c r="W31" s="31"/>
      <c r="X31" s="32"/>
      <c r="Y31" s="32"/>
      <c r="Z31" s="31"/>
      <c r="AA31" s="50"/>
      <c r="AB31" s="50"/>
      <c r="AC31" s="49"/>
      <c r="AD31" s="49"/>
      <c r="AE31" s="49"/>
      <c r="AF31" s="49"/>
      <c r="AG31" s="49"/>
      <c r="AH31" s="49"/>
      <c r="AI31" s="57"/>
      <c r="AJ31" s="49"/>
      <c r="AK31" s="58"/>
      <c r="AL31" s="50"/>
      <c r="AM31" s="49"/>
      <c r="AN31" s="49"/>
      <c r="AO31" s="58"/>
      <c r="AP31" s="21"/>
      <c r="AQ31" s="21"/>
      <c r="AR31" s="21"/>
      <c r="AS31" s="21"/>
      <c r="AT31" s="21"/>
      <c r="AU31" s="21"/>
      <c r="AV31" s="31"/>
      <c r="AW31" s="58"/>
      <c r="AX31" s="21"/>
      <c r="AY31" s="21"/>
      <c r="AZ31" s="21"/>
      <c r="BA31" s="21"/>
      <c r="BB31" s="83"/>
      <c r="BC31" s="84"/>
      <c r="BD31" s="84"/>
      <c r="BE31" s="91"/>
      <c r="BF31" s="92"/>
      <c r="BG31" s="92"/>
      <c r="BH31" s="92"/>
      <c r="BI31" s="92"/>
      <c r="BJ31" s="92"/>
    </row>
    <row r="32" customHeight="1" spans="1:62">
      <c r="A32" s="117"/>
      <c r="B32" s="100"/>
      <c r="C32" s="100"/>
      <c r="D32" s="100"/>
      <c r="E32" s="100"/>
      <c r="F32" s="117"/>
      <c r="G32" s="100"/>
      <c r="H32" s="100"/>
      <c r="I32" s="100"/>
      <c r="J32" s="100"/>
      <c r="K32" s="100"/>
      <c r="L32" s="100"/>
      <c r="M32" s="100"/>
      <c r="N32" s="100"/>
      <c r="O32" s="21"/>
      <c r="P32" s="21"/>
      <c r="Q32" s="21"/>
      <c r="R32" s="21"/>
      <c r="S32" s="21"/>
      <c r="T32" s="21"/>
      <c r="U32" s="21"/>
      <c r="V32" s="21"/>
      <c r="W32" s="31"/>
      <c r="X32" s="32"/>
      <c r="Y32" s="32"/>
      <c r="Z32" s="31"/>
      <c r="AA32" s="50"/>
      <c r="AB32" s="50"/>
      <c r="AC32" s="49"/>
      <c r="AD32" s="49"/>
      <c r="AE32" s="49"/>
      <c r="AF32" s="49"/>
      <c r="AG32" s="49"/>
      <c r="AH32" s="49"/>
      <c r="AI32" s="57"/>
      <c r="AJ32" s="49"/>
      <c r="AK32" s="58"/>
      <c r="AL32" s="50"/>
      <c r="AM32" s="49"/>
      <c r="AN32" s="49"/>
      <c r="AO32" s="58"/>
      <c r="AP32" s="21"/>
      <c r="AQ32" s="21"/>
      <c r="AR32" s="21"/>
      <c r="AS32" s="21"/>
      <c r="AT32" s="21"/>
      <c r="AU32" s="21"/>
      <c r="AV32" s="31"/>
      <c r="AW32" s="58"/>
      <c r="AX32" s="21"/>
      <c r="AY32" s="21"/>
      <c r="AZ32" s="21"/>
      <c r="BA32" s="21"/>
      <c r="BB32" s="83"/>
      <c r="BC32" s="84"/>
      <c r="BD32" s="84"/>
      <c r="BE32" s="91"/>
      <c r="BF32" s="92"/>
      <c r="BG32" s="92"/>
      <c r="BH32" s="92"/>
      <c r="BI32" s="92"/>
      <c r="BJ32" s="92"/>
    </row>
  </sheetData>
  <sheetProtection formatCells="0" formatColumns="0" formatRows="0" insertRows="0" insertColumns="0" deleteColumns="0" deleteRows="0" sort="0" autoFilter="0"/>
  <mergeCells count="459">
    <mergeCell ref="A1:D1"/>
    <mergeCell ref="E1:P1"/>
    <mergeCell ref="Q1:AT1"/>
    <mergeCell ref="A2:P2"/>
    <mergeCell ref="Q2:AT2"/>
    <mergeCell ref="A3:H3"/>
    <mergeCell ref="I3:P3"/>
    <mergeCell ref="Q3:AT3"/>
    <mergeCell ref="Z4:AK4"/>
    <mergeCell ref="AL4:AO4"/>
    <mergeCell ref="AR4:BA4"/>
    <mergeCell ref="BB4:BE4"/>
    <mergeCell ref="A8:E8"/>
    <mergeCell ref="F8:N8"/>
    <mergeCell ref="O8:S8"/>
    <mergeCell ref="T8:V8"/>
    <mergeCell ref="W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V8"/>
    <mergeCell ref="AW8:BA8"/>
    <mergeCell ref="BF8:BJ8"/>
    <mergeCell ref="A9:E9"/>
    <mergeCell ref="F9:N9"/>
    <mergeCell ref="O9:S9"/>
    <mergeCell ref="T9:V9"/>
    <mergeCell ref="W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V9"/>
    <mergeCell ref="AW9:BA9"/>
    <mergeCell ref="BF9:BJ9"/>
    <mergeCell ref="A10:E10"/>
    <mergeCell ref="F10:N10"/>
    <mergeCell ref="O10:S10"/>
    <mergeCell ref="T10:V10"/>
    <mergeCell ref="W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V10"/>
    <mergeCell ref="AW10:BA10"/>
    <mergeCell ref="BF10:BJ10"/>
    <mergeCell ref="A11:E11"/>
    <mergeCell ref="F11:N11"/>
    <mergeCell ref="O11:S11"/>
    <mergeCell ref="T11:V11"/>
    <mergeCell ref="W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V11"/>
    <mergeCell ref="AW11:BA11"/>
    <mergeCell ref="BF11:BJ11"/>
    <mergeCell ref="A12:E12"/>
    <mergeCell ref="F12:N12"/>
    <mergeCell ref="O12:S12"/>
    <mergeCell ref="T12:V12"/>
    <mergeCell ref="W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V12"/>
    <mergeCell ref="AW12:BA12"/>
    <mergeCell ref="BF12:BJ12"/>
    <mergeCell ref="A13:E13"/>
    <mergeCell ref="F13:N13"/>
    <mergeCell ref="O13:S13"/>
    <mergeCell ref="T13:V13"/>
    <mergeCell ref="W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V13"/>
    <mergeCell ref="AW13:BA13"/>
    <mergeCell ref="BF13:BJ13"/>
    <mergeCell ref="A14:E14"/>
    <mergeCell ref="F14:N14"/>
    <mergeCell ref="O14:S14"/>
    <mergeCell ref="T14:V14"/>
    <mergeCell ref="W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V14"/>
    <mergeCell ref="AW14:BA14"/>
    <mergeCell ref="BF14:BJ14"/>
    <mergeCell ref="A15:E15"/>
    <mergeCell ref="F15:N15"/>
    <mergeCell ref="O15:S15"/>
    <mergeCell ref="T15:V15"/>
    <mergeCell ref="W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V15"/>
    <mergeCell ref="AW15:BA15"/>
    <mergeCell ref="BF15:BJ15"/>
    <mergeCell ref="A16:E16"/>
    <mergeCell ref="F16:N16"/>
    <mergeCell ref="O16:S16"/>
    <mergeCell ref="T16:V16"/>
    <mergeCell ref="W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V16"/>
    <mergeCell ref="AW16:BA16"/>
    <mergeCell ref="BF16:BJ16"/>
    <mergeCell ref="A17:E17"/>
    <mergeCell ref="F17:N17"/>
    <mergeCell ref="O17:S17"/>
    <mergeCell ref="T17:V17"/>
    <mergeCell ref="W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V17"/>
    <mergeCell ref="AW17:BA17"/>
    <mergeCell ref="BF17:BJ17"/>
    <mergeCell ref="A18:E18"/>
    <mergeCell ref="F18:N18"/>
    <mergeCell ref="O18:S18"/>
    <mergeCell ref="T18:V18"/>
    <mergeCell ref="W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V18"/>
    <mergeCell ref="AW18:BA18"/>
    <mergeCell ref="BF18:BJ18"/>
    <mergeCell ref="A19:E19"/>
    <mergeCell ref="F19:N19"/>
    <mergeCell ref="O19:S19"/>
    <mergeCell ref="T19:V19"/>
    <mergeCell ref="W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V19"/>
    <mergeCell ref="AW19:BA19"/>
    <mergeCell ref="BF19:BJ19"/>
    <mergeCell ref="A20:E20"/>
    <mergeCell ref="F20:N20"/>
    <mergeCell ref="O20:S20"/>
    <mergeCell ref="T20:V20"/>
    <mergeCell ref="W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V20"/>
    <mergeCell ref="AW20:BA20"/>
    <mergeCell ref="BF20:BJ20"/>
    <mergeCell ref="A21:E21"/>
    <mergeCell ref="F21:N21"/>
    <mergeCell ref="O21:S21"/>
    <mergeCell ref="T21:V21"/>
    <mergeCell ref="W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V21"/>
    <mergeCell ref="AW21:BA21"/>
    <mergeCell ref="BF21:BJ21"/>
    <mergeCell ref="A22:E22"/>
    <mergeCell ref="F22:N22"/>
    <mergeCell ref="O22:S22"/>
    <mergeCell ref="T22:V22"/>
    <mergeCell ref="W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V22"/>
    <mergeCell ref="AW22:BA22"/>
    <mergeCell ref="BF22:BJ22"/>
    <mergeCell ref="A23:E23"/>
    <mergeCell ref="F23:N23"/>
    <mergeCell ref="O23:S23"/>
    <mergeCell ref="T23:V23"/>
    <mergeCell ref="W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V23"/>
    <mergeCell ref="AW23:BA23"/>
    <mergeCell ref="BF23:BJ23"/>
    <mergeCell ref="A24:E24"/>
    <mergeCell ref="F24:N24"/>
    <mergeCell ref="O24:S24"/>
    <mergeCell ref="T24:V24"/>
    <mergeCell ref="W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V24"/>
    <mergeCell ref="AW24:BA24"/>
    <mergeCell ref="BF24:BJ24"/>
    <mergeCell ref="A25:E25"/>
    <mergeCell ref="F25:N25"/>
    <mergeCell ref="O25:S25"/>
    <mergeCell ref="T25:V25"/>
    <mergeCell ref="W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V25"/>
    <mergeCell ref="AW25:BA25"/>
    <mergeCell ref="BF25:BJ25"/>
    <mergeCell ref="A26:E26"/>
    <mergeCell ref="F26:N26"/>
    <mergeCell ref="O26:S26"/>
    <mergeCell ref="T26:V26"/>
    <mergeCell ref="W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V26"/>
    <mergeCell ref="AW26:BA26"/>
    <mergeCell ref="BF26:BJ26"/>
    <mergeCell ref="A27:E27"/>
    <mergeCell ref="F27:N27"/>
    <mergeCell ref="O27:S27"/>
    <mergeCell ref="T27:V27"/>
    <mergeCell ref="W27:Y27"/>
    <mergeCell ref="Z27:AA27"/>
    <mergeCell ref="AB27:AC27"/>
    <mergeCell ref="AD27:AE27"/>
    <mergeCell ref="AF27:AG27"/>
    <mergeCell ref="AH27:AI27"/>
    <mergeCell ref="AJ27:AK27"/>
    <mergeCell ref="AL27:AM27"/>
    <mergeCell ref="AN27:AO27"/>
    <mergeCell ref="AP27:AQ27"/>
    <mergeCell ref="AR27:AV27"/>
    <mergeCell ref="AW27:BA27"/>
    <mergeCell ref="BF27:BJ27"/>
    <mergeCell ref="A28:E28"/>
    <mergeCell ref="F28:N28"/>
    <mergeCell ref="O28:S28"/>
    <mergeCell ref="T28:V28"/>
    <mergeCell ref="W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P28:AQ28"/>
    <mergeCell ref="AR28:AV28"/>
    <mergeCell ref="AW28:BA28"/>
    <mergeCell ref="BF28:BJ28"/>
    <mergeCell ref="A29:E29"/>
    <mergeCell ref="F29:N29"/>
    <mergeCell ref="O29:S29"/>
    <mergeCell ref="T29:V29"/>
    <mergeCell ref="W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V29"/>
    <mergeCell ref="AW29:BA29"/>
    <mergeCell ref="BF29:BJ29"/>
    <mergeCell ref="A30:E30"/>
    <mergeCell ref="F30:N30"/>
    <mergeCell ref="O30:S30"/>
    <mergeCell ref="T30:V30"/>
    <mergeCell ref="W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P30:AQ30"/>
    <mergeCell ref="AR30:AV30"/>
    <mergeCell ref="AW30:BA30"/>
    <mergeCell ref="BF30:BJ30"/>
    <mergeCell ref="A31:E31"/>
    <mergeCell ref="F31:N31"/>
    <mergeCell ref="O31:S31"/>
    <mergeCell ref="T31:V31"/>
    <mergeCell ref="W31:Y31"/>
    <mergeCell ref="Z31:AA31"/>
    <mergeCell ref="AB31:AC31"/>
    <mergeCell ref="AD31:AE31"/>
    <mergeCell ref="AF31:AG31"/>
    <mergeCell ref="AH31:AI31"/>
    <mergeCell ref="AJ31:AK31"/>
    <mergeCell ref="AL31:AM31"/>
    <mergeCell ref="AN31:AO31"/>
    <mergeCell ref="AP31:AQ31"/>
    <mergeCell ref="AR31:AV31"/>
    <mergeCell ref="AW31:BA31"/>
    <mergeCell ref="BF31:BJ31"/>
    <mergeCell ref="A32:E32"/>
    <mergeCell ref="F32:N32"/>
    <mergeCell ref="O32:S32"/>
    <mergeCell ref="T32:V32"/>
    <mergeCell ref="W32:Y32"/>
    <mergeCell ref="Z32:AA32"/>
    <mergeCell ref="AB32:AC32"/>
    <mergeCell ref="AD32:AE32"/>
    <mergeCell ref="AF32:AG32"/>
    <mergeCell ref="AH32:AI32"/>
    <mergeCell ref="AJ32:AK32"/>
    <mergeCell ref="AL32:AM32"/>
    <mergeCell ref="AN32:AO32"/>
    <mergeCell ref="AP32:AQ32"/>
    <mergeCell ref="AR32:AV32"/>
    <mergeCell ref="AW32:BA32"/>
    <mergeCell ref="BF32:BJ32"/>
    <mergeCell ref="BB5:BB7"/>
    <mergeCell ref="BC5:BC7"/>
    <mergeCell ref="BD5:BD7"/>
    <mergeCell ref="BE5:BE7"/>
    <mergeCell ref="Z5:AA7"/>
    <mergeCell ref="AB5:AC7"/>
    <mergeCell ref="AD5:AE7"/>
    <mergeCell ref="AF5:AG7"/>
    <mergeCell ref="AH5:AI7"/>
    <mergeCell ref="AJ5:AK7"/>
    <mergeCell ref="AL5:AM7"/>
    <mergeCell ref="AN5:AO7"/>
    <mergeCell ref="AU1:BJ3"/>
    <mergeCell ref="BF4:BJ7"/>
    <mergeCell ref="AP4:AQ7"/>
    <mergeCell ref="AR5:AV7"/>
    <mergeCell ref="AW5:BA7"/>
    <mergeCell ref="A4:E7"/>
    <mergeCell ref="O4:S7"/>
    <mergeCell ref="F4:N7"/>
    <mergeCell ref="T4:V7"/>
    <mergeCell ref="W4:Y7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A1:BJ32"/>
  <sheetViews>
    <sheetView showGridLines="0" showZeros="0" view="pageBreakPreview" zoomScale="90" zoomScaleNormal="110" workbookViewId="0">
      <pane xSplit="14" ySplit="7" topLeftCell="O8" activePane="bottomRight" state="frozen"/>
      <selection/>
      <selection pane="topRight"/>
      <selection pane="bottomLeft"/>
      <selection pane="bottomRight" activeCell="O19" sqref="O19:S19"/>
    </sheetView>
  </sheetViews>
  <sheetFormatPr defaultColWidth="9" defaultRowHeight="15" customHeight="1"/>
  <cols>
    <col min="1" max="10" width="2.125" style="3" customWidth="1"/>
    <col min="11" max="14" width="2.125" style="4" customWidth="1"/>
    <col min="15" max="53" width="2.125" style="5" customWidth="1"/>
    <col min="54" max="62" width="2.125" style="4" customWidth="1"/>
    <col min="63" max="63" width="2.125" style="6" customWidth="1"/>
    <col min="64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2" customFormat="1" customHeight="1" spans="1:62">
      <c r="A4" s="13" t="s">
        <v>59</v>
      </c>
      <c r="B4" s="13"/>
      <c r="C4" s="13"/>
      <c r="D4" s="13"/>
      <c r="E4" s="13"/>
      <c r="F4" s="13" t="s">
        <v>60</v>
      </c>
      <c r="G4" s="13"/>
      <c r="H4" s="13"/>
      <c r="I4" s="13"/>
      <c r="J4" s="13"/>
      <c r="K4" s="13"/>
      <c r="L4" s="13"/>
      <c r="M4" s="13"/>
      <c r="N4" s="13"/>
      <c r="O4" s="19" t="s">
        <v>61</v>
      </c>
      <c r="P4" s="20"/>
      <c r="Q4" s="20"/>
      <c r="R4" s="20"/>
      <c r="S4" s="20"/>
      <c r="T4" s="24" t="s">
        <v>62</v>
      </c>
      <c r="U4" s="20"/>
      <c r="V4" s="20"/>
      <c r="W4" s="25" t="s">
        <v>63</v>
      </c>
      <c r="X4" s="26"/>
      <c r="Y4" s="26"/>
      <c r="Z4" s="33" t="s">
        <v>64</v>
      </c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1"/>
      <c r="AL4" s="34" t="s">
        <v>65</v>
      </c>
      <c r="AM4" s="34"/>
      <c r="AN4" s="34"/>
      <c r="AO4" s="51"/>
      <c r="AP4" s="24" t="s">
        <v>66</v>
      </c>
      <c r="AQ4" s="20"/>
      <c r="AR4" s="66" t="s">
        <v>67</v>
      </c>
      <c r="AS4" s="66"/>
      <c r="AT4" s="66"/>
      <c r="AU4" s="66"/>
      <c r="AV4" s="66"/>
      <c r="AW4" s="66"/>
      <c r="AX4" s="66"/>
      <c r="AY4" s="66"/>
      <c r="AZ4" s="66"/>
      <c r="BA4" s="66"/>
      <c r="BB4" s="66" t="s">
        <v>68</v>
      </c>
      <c r="BC4" s="73"/>
      <c r="BD4" s="73"/>
      <c r="BE4" s="73"/>
      <c r="BF4" s="19" t="s">
        <v>69</v>
      </c>
      <c r="BG4" s="20"/>
      <c r="BH4" s="20"/>
      <c r="BI4" s="20"/>
      <c r="BJ4" s="20"/>
    </row>
    <row r="5" s="2" customFormat="1" customHeight="1" spans="1:6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0"/>
      <c r="P5" s="20"/>
      <c r="Q5" s="20"/>
      <c r="R5" s="20"/>
      <c r="S5" s="20"/>
      <c r="T5" s="20"/>
      <c r="U5" s="20"/>
      <c r="V5" s="20"/>
      <c r="W5" s="27"/>
      <c r="X5" s="28"/>
      <c r="Y5" s="28"/>
      <c r="Z5" s="35" t="s">
        <v>70</v>
      </c>
      <c r="AA5" s="36"/>
      <c r="AB5" s="36" t="s">
        <v>71</v>
      </c>
      <c r="AC5" s="36"/>
      <c r="AD5" s="37" t="s">
        <v>72</v>
      </c>
      <c r="AE5" s="38"/>
      <c r="AF5" s="39" t="s">
        <v>73</v>
      </c>
      <c r="AG5" s="52"/>
      <c r="AH5" s="36" t="s">
        <v>74</v>
      </c>
      <c r="AI5" s="36"/>
      <c r="AJ5" s="36" t="s">
        <v>75</v>
      </c>
      <c r="AK5" s="53"/>
      <c r="AL5" s="35" t="s">
        <v>76</v>
      </c>
      <c r="AM5" s="36"/>
      <c r="AN5" s="36" t="s">
        <v>77</v>
      </c>
      <c r="AO5" s="53"/>
      <c r="AP5" s="20"/>
      <c r="AQ5" s="20"/>
      <c r="AR5" s="67" t="s">
        <v>78</v>
      </c>
      <c r="AS5" s="68"/>
      <c r="AT5" s="68"/>
      <c r="AU5" s="68"/>
      <c r="AV5" s="68"/>
      <c r="AW5" s="68" t="s">
        <v>79</v>
      </c>
      <c r="AX5" s="68"/>
      <c r="AY5" s="68"/>
      <c r="AZ5" s="68"/>
      <c r="BA5" s="74"/>
      <c r="BB5" s="75" t="s">
        <v>80</v>
      </c>
      <c r="BC5" s="76" t="s">
        <v>81</v>
      </c>
      <c r="BD5" s="76" t="s">
        <v>82</v>
      </c>
      <c r="BE5" s="88" t="s">
        <v>83</v>
      </c>
      <c r="BF5" s="20"/>
      <c r="BG5" s="20"/>
      <c r="BH5" s="20"/>
      <c r="BI5" s="20"/>
      <c r="BJ5" s="20"/>
    </row>
    <row r="6" s="2" customFormat="1" customHeight="1" spans="1:6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20"/>
      <c r="P6" s="20"/>
      <c r="Q6" s="20"/>
      <c r="R6" s="20"/>
      <c r="S6" s="20"/>
      <c r="T6" s="20"/>
      <c r="U6" s="20"/>
      <c r="V6" s="20"/>
      <c r="W6" s="27"/>
      <c r="X6" s="28"/>
      <c r="Y6" s="28"/>
      <c r="Z6" s="40"/>
      <c r="AA6" s="41"/>
      <c r="AB6" s="41"/>
      <c r="AC6" s="41"/>
      <c r="AD6" s="42"/>
      <c r="AE6" s="43"/>
      <c r="AF6" s="44"/>
      <c r="AG6" s="54"/>
      <c r="AH6" s="41"/>
      <c r="AI6" s="41"/>
      <c r="AJ6" s="41"/>
      <c r="AK6" s="55"/>
      <c r="AL6" s="40"/>
      <c r="AM6" s="41"/>
      <c r="AN6" s="41"/>
      <c r="AO6" s="55"/>
      <c r="AP6" s="20"/>
      <c r="AQ6" s="20"/>
      <c r="AR6" s="69"/>
      <c r="AS6" s="70"/>
      <c r="AT6" s="70"/>
      <c r="AU6" s="70"/>
      <c r="AV6" s="70"/>
      <c r="AW6" s="70"/>
      <c r="AX6" s="70"/>
      <c r="AY6" s="70"/>
      <c r="AZ6" s="70"/>
      <c r="BA6" s="77"/>
      <c r="BB6" s="78"/>
      <c r="BC6" s="79"/>
      <c r="BD6" s="79"/>
      <c r="BE6" s="89"/>
      <c r="BF6" s="20"/>
      <c r="BG6" s="20"/>
      <c r="BH6" s="20"/>
      <c r="BI6" s="20"/>
      <c r="BJ6" s="20"/>
    </row>
    <row r="7" s="2" customFormat="1" customHeight="1" spans="1:6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20"/>
      <c r="P7" s="20"/>
      <c r="Q7" s="20"/>
      <c r="R7" s="20"/>
      <c r="S7" s="20"/>
      <c r="T7" s="20"/>
      <c r="U7" s="20"/>
      <c r="V7" s="20"/>
      <c r="W7" s="29"/>
      <c r="X7" s="30"/>
      <c r="Y7" s="30"/>
      <c r="Z7" s="45"/>
      <c r="AA7" s="46"/>
      <c r="AB7" s="46"/>
      <c r="AC7" s="46"/>
      <c r="AD7" s="47"/>
      <c r="AE7" s="47"/>
      <c r="AF7" s="47"/>
      <c r="AG7" s="47"/>
      <c r="AH7" s="46"/>
      <c r="AI7" s="46"/>
      <c r="AJ7" s="46"/>
      <c r="AK7" s="56"/>
      <c r="AL7" s="45"/>
      <c r="AM7" s="46"/>
      <c r="AN7" s="46"/>
      <c r="AO7" s="56"/>
      <c r="AP7" s="20"/>
      <c r="AQ7" s="20"/>
      <c r="AR7" s="71"/>
      <c r="AS7" s="72"/>
      <c r="AT7" s="72"/>
      <c r="AU7" s="72"/>
      <c r="AV7" s="72"/>
      <c r="AW7" s="72"/>
      <c r="AX7" s="72"/>
      <c r="AY7" s="72"/>
      <c r="AZ7" s="72"/>
      <c r="BA7" s="80"/>
      <c r="BB7" s="81"/>
      <c r="BC7" s="82"/>
      <c r="BD7" s="82"/>
      <c r="BE7" s="90"/>
      <c r="BF7" s="20"/>
      <c r="BG7" s="20"/>
      <c r="BH7" s="20"/>
      <c r="BI7" s="20"/>
      <c r="BJ7" s="20"/>
    </row>
    <row r="8" customHeight="1" spans="1:62">
      <c r="A8" s="93" t="s">
        <v>158</v>
      </c>
      <c r="B8" s="94"/>
      <c r="C8" s="94"/>
      <c r="D8" s="94"/>
      <c r="E8" s="95"/>
      <c r="F8" s="96" t="s">
        <v>159</v>
      </c>
      <c r="G8" s="94"/>
      <c r="H8" s="94"/>
      <c r="I8" s="94"/>
      <c r="J8" s="94"/>
      <c r="K8" s="94"/>
      <c r="L8" s="94"/>
      <c r="M8" s="94"/>
      <c r="N8" s="95"/>
      <c r="O8" s="21"/>
      <c r="P8" s="21"/>
      <c r="Q8" s="21"/>
      <c r="R8" s="21"/>
      <c r="S8" s="21"/>
      <c r="T8" s="21"/>
      <c r="U8" s="21"/>
      <c r="V8" s="21"/>
      <c r="W8" s="31"/>
      <c r="X8" s="32"/>
      <c r="Y8" s="32"/>
      <c r="Z8" s="104" t="s">
        <v>88</v>
      </c>
      <c r="AA8" s="105" t="s">
        <v>88</v>
      </c>
      <c r="AB8" s="50" t="s">
        <v>88</v>
      </c>
      <c r="AC8" s="49" t="s">
        <v>88</v>
      </c>
      <c r="AD8" s="50" t="s">
        <v>88</v>
      </c>
      <c r="AE8" s="49" t="s">
        <v>88</v>
      </c>
      <c r="AF8" s="50" t="s">
        <v>88</v>
      </c>
      <c r="AG8" s="49" t="s">
        <v>88</v>
      </c>
      <c r="AH8" s="192" t="s">
        <v>88</v>
      </c>
      <c r="AI8" s="57" t="s">
        <v>88</v>
      </c>
      <c r="AJ8" s="49" t="s">
        <v>88</v>
      </c>
      <c r="AK8" s="58" t="s">
        <v>88</v>
      </c>
      <c r="AL8" s="50" t="s">
        <v>88</v>
      </c>
      <c r="AM8" s="49" t="s">
        <v>88</v>
      </c>
      <c r="AN8" s="49" t="s">
        <v>88</v>
      </c>
      <c r="AO8" s="58" t="s">
        <v>88</v>
      </c>
      <c r="AP8" s="21" t="s">
        <v>88</v>
      </c>
      <c r="AQ8" s="21"/>
      <c r="AR8" s="21" t="s">
        <v>52</v>
      </c>
      <c r="AS8" s="21" t="s">
        <v>90</v>
      </c>
      <c r="AT8" s="21" t="s">
        <v>90</v>
      </c>
      <c r="AU8" s="21" t="s">
        <v>90</v>
      </c>
      <c r="AV8" s="48" t="s">
        <v>90</v>
      </c>
      <c r="AW8" s="58" t="s">
        <v>88</v>
      </c>
      <c r="AX8" s="21"/>
      <c r="AY8" s="21"/>
      <c r="AZ8" s="21"/>
      <c r="BA8" s="21"/>
      <c r="BB8" s="193" t="s">
        <v>88</v>
      </c>
      <c r="BC8" s="194" t="s">
        <v>88</v>
      </c>
      <c r="BD8" s="194" t="s">
        <v>88</v>
      </c>
      <c r="BE8" s="195" t="s">
        <v>88</v>
      </c>
      <c r="BF8" s="92"/>
      <c r="BG8" s="92"/>
      <c r="BH8" s="92"/>
      <c r="BI8" s="92"/>
      <c r="BJ8" s="92"/>
    </row>
    <row r="9" customHeight="1" spans="1:62">
      <c r="A9" s="16"/>
      <c r="B9" s="17"/>
      <c r="C9" s="17"/>
      <c r="D9" s="17"/>
      <c r="E9" s="18"/>
      <c r="F9" s="97"/>
      <c r="G9" s="98"/>
      <c r="H9" s="98"/>
      <c r="I9" s="98"/>
      <c r="J9" s="98"/>
      <c r="K9" s="98"/>
      <c r="L9" s="98"/>
      <c r="M9" s="98"/>
      <c r="N9" s="99"/>
      <c r="O9" s="21"/>
      <c r="P9" s="21"/>
      <c r="Q9" s="21"/>
      <c r="R9" s="21"/>
      <c r="S9" s="21"/>
      <c r="T9" s="21"/>
      <c r="U9" s="21"/>
      <c r="V9" s="21"/>
      <c r="W9" s="31"/>
      <c r="X9" s="32"/>
      <c r="Y9" s="32"/>
      <c r="Z9" s="104"/>
      <c r="AA9" s="105"/>
      <c r="AB9" s="50"/>
      <c r="AC9" s="49"/>
      <c r="AD9" s="50"/>
      <c r="AE9" s="49"/>
      <c r="AF9" s="50"/>
      <c r="AG9" s="49"/>
      <c r="AH9" s="49"/>
      <c r="AI9" s="57"/>
      <c r="AJ9" s="49"/>
      <c r="AK9" s="58"/>
      <c r="AL9" s="50"/>
      <c r="AM9" s="49"/>
      <c r="AN9" s="49"/>
      <c r="AO9" s="58"/>
      <c r="AP9" s="21"/>
      <c r="AQ9" s="21"/>
      <c r="AR9" s="21"/>
      <c r="AS9" s="21"/>
      <c r="AT9" s="21"/>
      <c r="AU9" s="21"/>
      <c r="AV9" s="48"/>
      <c r="AW9" s="58"/>
      <c r="AX9" s="21"/>
      <c r="AY9" s="21"/>
      <c r="AZ9" s="21"/>
      <c r="BA9" s="21"/>
      <c r="BB9" s="83"/>
      <c r="BC9" s="84"/>
      <c r="BD9" s="84"/>
      <c r="BE9" s="91"/>
      <c r="BF9" s="92"/>
      <c r="BG9" s="92"/>
      <c r="BH9" s="92"/>
      <c r="BI9" s="92"/>
      <c r="BJ9" s="92"/>
    </row>
    <row r="10" customHeight="1" spans="1:62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21"/>
      <c r="P10" s="21"/>
      <c r="Q10" s="21"/>
      <c r="R10" s="21"/>
      <c r="S10" s="21"/>
      <c r="T10" s="21"/>
      <c r="U10" s="21"/>
      <c r="V10" s="21"/>
      <c r="W10" s="31"/>
      <c r="X10" s="32"/>
      <c r="Y10" s="32"/>
      <c r="Z10" s="104"/>
      <c r="AA10" s="105"/>
      <c r="AB10" s="50"/>
      <c r="AC10" s="49"/>
      <c r="AD10" s="50"/>
      <c r="AE10" s="49"/>
      <c r="AF10" s="50"/>
      <c r="AG10" s="49"/>
      <c r="AH10" s="49"/>
      <c r="AI10" s="57"/>
      <c r="AJ10" s="49"/>
      <c r="AK10" s="58"/>
      <c r="AL10" s="50"/>
      <c r="AM10" s="49"/>
      <c r="AN10" s="49"/>
      <c r="AO10" s="58"/>
      <c r="AP10" s="21"/>
      <c r="AQ10" s="21"/>
      <c r="AR10" s="21"/>
      <c r="AS10" s="21"/>
      <c r="AT10" s="21"/>
      <c r="AU10" s="21"/>
      <c r="AV10" s="48"/>
      <c r="AW10" s="58"/>
      <c r="AX10" s="21"/>
      <c r="AY10" s="21"/>
      <c r="AZ10" s="21"/>
      <c r="BA10" s="21"/>
      <c r="BB10" s="83"/>
      <c r="BC10" s="84"/>
      <c r="BD10" s="84"/>
      <c r="BE10" s="91"/>
      <c r="BF10" s="92"/>
      <c r="BG10" s="92"/>
      <c r="BH10" s="92"/>
      <c r="BI10" s="92"/>
      <c r="BJ10" s="92"/>
    </row>
    <row r="11" customHeight="1" spans="1:62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21"/>
      <c r="P11" s="21"/>
      <c r="Q11" s="21"/>
      <c r="R11" s="21"/>
      <c r="S11" s="21"/>
      <c r="T11" s="21"/>
      <c r="U11" s="21"/>
      <c r="V11" s="21"/>
      <c r="W11" s="31"/>
      <c r="X11" s="32"/>
      <c r="Y11" s="32"/>
      <c r="Z11" s="104"/>
      <c r="AA11" s="105"/>
      <c r="AB11" s="50"/>
      <c r="AC11" s="49"/>
      <c r="AD11" s="50"/>
      <c r="AE11" s="49"/>
      <c r="AF11" s="50"/>
      <c r="AG11" s="49"/>
      <c r="AH11" s="49"/>
      <c r="AI11" s="57"/>
      <c r="AJ11" s="49"/>
      <c r="AK11" s="58"/>
      <c r="AL11" s="50"/>
      <c r="AM11" s="49"/>
      <c r="AN11" s="49"/>
      <c r="AO11" s="58"/>
      <c r="AP11" s="21"/>
      <c r="AQ11" s="21"/>
      <c r="AR11" s="21"/>
      <c r="AS11" s="21"/>
      <c r="AT11" s="21"/>
      <c r="AU11" s="21"/>
      <c r="AV11" s="48"/>
      <c r="AW11" s="58"/>
      <c r="AX11" s="21"/>
      <c r="AY11" s="21"/>
      <c r="AZ11" s="21"/>
      <c r="BA11" s="21"/>
      <c r="BB11" s="83"/>
      <c r="BC11" s="84"/>
      <c r="BD11" s="84"/>
      <c r="BE11" s="91"/>
      <c r="BF11" s="92"/>
      <c r="BG11" s="92"/>
      <c r="BH11" s="92"/>
      <c r="BI11" s="92"/>
      <c r="BJ11" s="92"/>
    </row>
    <row r="12" customHeight="1" spans="1:62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21"/>
      <c r="P12" s="21"/>
      <c r="Q12" s="21"/>
      <c r="R12" s="21"/>
      <c r="S12" s="21"/>
      <c r="T12" s="21"/>
      <c r="U12" s="21"/>
      <c r="V12" s="21"/>
      <c r="W12" s="31"/>
      <c r="X12" s="32"/>
      <c r="Y12" s="32"/>
      <c r="Z12" s="48"/>
      <c r="AA12" s="49"/>
      <c r="AB12" s="50"/>
      <c r="AC12" s="49"/>
      <c r="AD12" s="106"/>
      <c r="AE12" s="49"/>
      <c r="AF12" s="49"/>
      <c r="AG12" s="49"/>
      <c r="AH12" s="49"/>
      <c r="AI12" s="57"/>
      <c r="AJ12" s="49"/>
      <c r="AK12" s="58"/>
      <c r="AL12" s="50"/>
      <c r="AM12" s="49"/>
      <c r="AN12" s="49"/>
      <c r="AO12" s="58"/>
      <c r="AP12" s="21"/>
      <c r="AQ12" s="21"/>
      <c r="AR12" s="21"/>
      <c r="AS12" s="21"/>
      <c r="AT12" s="21"/>
      <c r="AU12" s="21"/>
      <c r="AV12" s="31"/>
      <c r="AW12" s="58"/>
      <c r="AX12" s="21"/>
      <c r="AY12" s="21"/>
      <c r="AZ12" s="21"/>
      <c r="BA12" s="21"/>
      <c r="BB12" s="83"/>
      <c r="BC12" s="84"/>
      <c r="BD12" s="84"/>
      <c r="BE12" s="91"/>
      <c r="BF12" s="92"/>
      <c r="BG12" s="92"/>
      <c r="BH12" s="92"/>
      <c r="BI12" s="92"/>
      <c r="BJ12" s="92"/>
    </row>
    <row r="13" customHeight="1" spans="1:62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14"/>
      <c r="M13" s="14"/>
      <c r="N13" s="14"/>
      <c r="O13" s="21"/>
      <c r="P13" s="21"/>
      <c r="Q13" s="21"/>
      <c r="R13" s="21"/>
      <c r="S13" s="21"/>
      <c r="T13" s="21"/>
      <c r="U13" s="21"/>
      <c r="V13" s="21"/>
      <c r="W13" s="100"/>
      <c r="X13" s="101"/>
      <c r="Y13" s="102"/>
      <c r="Z13" s="104"/>
      <c r="AA13" s="105"/>
      <c r="AB13" s="50"/>
      <c r="AC13" s="49"/>
      <c r="AD13" s="107"/>
      <c r="AE13" s="49"/>
      <c r="AF13" s="50"/>
      <c r="AG13" s="49"/>
      <c r="AH13" s="49"/>
      <c r="AI13" s="57"/>
      <c r="AJ13" s="49"/>
      <c r="AK13" s="58"/>
      <c r="AL13" s="50"/>
      <c r="AM13" s="49"/>
      <c r="AN13" s="49"/>
      <c r="AO13" s="58"/>
      <c r="AP13" s="21"/>
      <c r="AQ13" s="21"/>
      <c r="AR13" s="21"/>
      <c r="AS13" s="21"/>
      <c r="AT13" s="21"/>
      <c r="AU13" s="21"/>
      <c r="AV13" s="48"/>
      <c r="AW13" s="58"/>
      <c r="AX13" s="21"/>
      <c r="AY13" s="21"/>
      <c r="AZ13" s="21"/>
      <c r="BA13" s="21"/>
      <c r="BB13" s="83"/>
      <c r="BC13" s="84"/>
      <c r="BD13" s="84"/>
      <c r="BE13" s="91"/>
      <c r="BF13" s="92"/>
      <c r="BG13" s="92"/>
      <c r="BH13" s="92"/>
      <c r="BI13" s="92"/>
      <c r="BJ13" s="92"/>
    </row>
    <row r="14" customHeight="1" spans="1:6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  <c r="M14" s="14"/>
      <c r="N14" s="14"/>
      <c r="O14" s="21"/>
      <c r="P14" s="21"/>
      <c r="Q14" s="21"/>
      <c r="R14" s="21"/>
      <c r="S14" s="21"/>
      <c r="T14" s="21"/>
      <c r="U14" s="21"/>
      <c r="V14" s="21"/>
      <c r="W14" s="31"/>
      <c r="X14" s="32"/>
      <c r="Y14" s="32"/>
      <c r="Z14" s="104"/>
      <c r="AA14" s="105"/>
      <c r="AB14" s="50"/>
      <c r="AC14" s="49"/>
      <c r="AD14" s="107"/>
      <c r="AE14" s="49"/>
      <c r="AF14" s="50"/>
      <c r="AG14" s="49"/>
      <c r="AH14" s="49"/>
      <c r="AI14" s="57"/>
      <c r="AJ14" s="49"/>
      <c r="AK14" s="58"/>
      <c r="AL14" s="50"/>
      <c r="AM14" s="49"/>
      <c r="AN14" s="49"/>
      <c r="AO14" s="58"/>
      <c r="AP14" s="21"/>
      <c r="AQ14" s="21"/>
      <c r="AR14" s="21"/>
      <c r="AS14" s="21"/>
      <c r="AT14" s="21"/>
      <c r="AU14" s="21"/>
      <c r="AV14" s="48"/>
      <c r="AW14" s="58"/>
      <c r="AX14" s="21"/>
      <c r="AY14" s="21"/>
      <c r="AZ14" s="21"/>
      <c r="BA14" s="21"/>
      <c r="BB14" s="83"/>
      <c r="BC14" s="84"/>
      <c r="BD14" s="84"/>
      <c r="BE14" s="91"/>
      <c r="BF14" s="92"/>
      <c r="BG14" s="92"/>
      <c r="BH14" s="92"/>
      <c r="BI14" s="92"/>
      <c r="BJ14" s="92"/>
    </row>
    <row r="15" customHeight="1" spans="1:62">
      <c r="A15" s="14"/>
      <c r="B15" s="14"/>
      <c r="C15" s="14"/>
      <c r="D15" s="14"/>
      <c r="E15" s="14"/>
      <c r="F15" s="15"/>
      <c r="G15" s="14"/>
      <c r="H15" s="14"/>
      <c r="I15" s="14"/>
      <c r="J15" s="14"/>
      <c r="K15" s="14"/>
      <c r="L15" s="14"/>
      <c r="M15" s="14"/>
      <c r="N15" s="14"/>
      <c r="O15" s="21"/>
      <c r="P15" s="21"/>
      <c r="Q15" s="21"/>
      <c r="R15" s="21"/>
      <c r="S15" s="21"/>
      <c r="T15" s="21"/>
      <c r="U15" s="21"/>
      <c r="V15" s="21"/>
      <c r="W15" s="31"/>
      <c r="X15" s="32"/>
      <c r="Y15" s="32"/>
      <c r="Z15" s="104"/>
      <c r="AA15" s="105"/>
      <c r="AB15" s="50"/>
      <c r="AC15" s="49"/>
      <c r="AD15" s="107"/>
      <c r="AE15" s="49"/>
      <c r="AF15" s="50"/>
      <c r="AG15" s="49"/>
      <c r="AH15" s="49"/>
      <c r="AI15" s="57"/>
      <c r="AJ15" s="49"/>
      <c r="AK15" s="58"/>
      <c r="AL15" s="50"/>
      <c r="AM15" s="49"/>
      <c r="AN15" s="49"/>
      <c r="AO15" s="58"/>
      <c r="AP15" s="21"/>
      <c r="AQ15" s="21"/>
      <c r="AR15" s="21"/>
      <c r="AS15" s="21"/>
      <c r="AT15" s="21"/>
      <c r="AU15" s="21"/>
      <c r="AV15" s="48"/>
      <c r="AW15" s="58"/>
      <c r="AX15" s="21"/>
      <c r="AY15" s="21"/>
      <c r="AZ15" s="21"/>
      <c r="BA15" s="21"/>
      <c r="BB15" s="83"/>
      <c r="BC15" s="84"/>
      <c r="BD15" s="84"/>
      <c r="BE15" s="91"/>
      <c r="BF15" s="92"/>
      <c r="BG15" s="92"/>
      <c r="BH15" s="92"/>
      <c r="BI15" s="92"/>
      <c r="BJ15" s="92"/>
    </row>
    <row r="16" customHeight="1" spans="1:62">
      <c r="A16" s="14"/>
      <c r="B16" s="14"/>
      <c r="C16" s="14"/>
      <c r="D16" s="14"/>
      <c r="E16" s="14"/>
      <c r="F16" s="15"/>
      <c r="G16" s="14"/>
      <c r="H16" s="14"/>
      <c r="I16" s="14"/>
      <c r="J16" s="14"/>
      <c r="K16" s="14"/>
      <c r="L16" s="14"/>
      <c r="M16" s="14"/>
      <c r="N16" s="14"/>
      <c r="O16" s="21"/>
      <c r="P16" s="21"/>
      <c r="Q16" s="21"/>
      <c r="R16" s="21"/>
      <c r="S16" s="21"/>
      <c r="T16" s="21"/>
      <c r="U16" s="21"/>
      <c r="V16" s="21"/>
      <c r="W16" s="31"/>
      <c r="X16" s="32"/>
      <c r="Y16" s="32"/>
      <c r="Z16" s="104"/>
      <c r="AA16" s="105"/>
      <c r="AB16" s="50"/>
      <c r="AC16" s="49"/>
      <c r="AD16" s="107"/>
      <c r="AE16" s="49"/>
      <c r="AF16" s="50"/>
      <c r="AG16" s="49"/>
      <c r="AH16" s="49"/>
      <c r="AI16" s="57"/>
      <c r="AJ16" s="49"/>
      <c r="AK16" s="58"/>
      <c r="AL16" s="50"/>
      <c r="AM16" s="49"/>
      <c r="AN16" s="49"/>
      <c r="AO16" s="58"/>
      <c r="AP16" s="21"/>
      <c r="AQ16" s="21"/>
      <c r="AR16" s="21"/>
      <c r="AS16" s="21"/>
      <c r="AT16" s="21"/>
      <c r="AU16" s="21"/>
      <c r="AV16" s="48"/>
      <c r="AW16" s="58"/>
      <c r="AX16" s="21"/>
      <c r="AY16" s="21"/>
      <c r="AZ16" s="21"/>
      <c r="BA16" s="21"/>
      <c r="BB16" s="83"/>
      <c r="BC16" s="84"/>
      <c r="BD16" s="84"/>
      <c r="BE16" s="91"/>
      <c r="BF16" s="92"/>
      <c r="BG16" s="92"/>
      <c r="BH16" s="92"/>
      <c r="BI16" s="92"/>
      <c r="BJ16" s="92"/>
    </row>
    <row r="17" customHeight="1" spans="1:62">
      <c r="A17" s="14"/>
      <c r="B17" s="14"/>
      <c r="C17" s="14"/>
      <c r="D17" s="14"/>
      <c r="E17" s="14"/>
      <c r="F17" s="15"/>
      <c r="G17" s="14"/>
      <c r="H17" s="14"/>
      <c r="I17" s="14"/>
      <c r="J17" s="14"/>
      <c r="K17" s="14"/>
      <c r="L17" s="14"/>
      <c r="M17" s="14"/>
      <c r="N17" s="14"/>
      <c r="O17" s="100"/>
      <c r="P17" s="101"/>
      <c r="Q17" s="101"/>
      <c r="R17" s="101"/>
      <c r="S17" s="102"/>
      <c r="T17" s="21"/>
      <c r="U17" s="21"/>
      <c r="V17" s="21"/>
      <c r="W17" s="31"/>
      <c r="X17" s="32"/>
      <c r="Y17" s="32"/>
      <c r="Z17" s="104"/>
      <c r="AA17" s="105"/>
      <c r="AB17" s="50"/>
      <c r="AC17" s="49"/>
      <c r="AD17" s="107"/>
      <c r="AE17" s="49"/>
      <c r="AF17" s="50"/>
      <c r="AG17" s="49"/>
      <c r="AH17" s="49"/>
      <c r="AI17" s="57"/>
      <c r="AJ17" s="49"/>
      <c r="AK17" s="58"/>
      <c r="AL17" s="50"/>
      <c r="AM17" s="49"/>
      <c r="AN17" s="49"/>
      <c r="AO17" s="58"/>
      <c r="AP17" s="21"/>
      <c r="AQ17" s="21"/>
      <c r="AR17" s="21"/>
      <c r="AS17" s="21"/>
      <c r="AT17" s="21"/>
      <c r="AU17" s="21"/>
      <c r="AV17" s="48"/>
      <c r="AW17" s="58"/>
      <c r="AX17" s="21"/>
      <c r="AY17" s="21"/>
      <c r="AZ17" s="21"/>
      <c r="BA17" s="21"/>
      <c r="BB17" s="83"/>
      <c r="BC17" s="84"/>
      <c r="BD17" s="84"/>
      <c r="BE17" s="91"/>
      <c r="BF17" s="92"/>
      <c r="BG17" s="92"/>
      <c r="BH17" s="92"/>
      <c r="BI17" s="92"/>
      <c r="BJ17" s="92"/>
    </row>
    <row r="18" customHeight="1" spans="1:62">
      <c r="A18" s="14"/>
      <c r="B18" s="14"/>
      <c r="C18" s="14"/>
      <c r="D18" s="14"/>
      <c r="E18" s="14"/>
      <c r="F18" s="15"/>
      <c r="G18" s="14"/>
      <c r="H18" s="14"/>
      <c r="I18" s="14"/>
      <c r="J18" s="14"/>
      <c r="K18" s="14"/>
      <c r="L18" s="14"/>
      <c r="M18" s="14"/>
      <c r="N18" s="14"/>
      <c r="O18" s="100"/>
      <c r="P18" s="101"/>
      <c r="Q18" s="101"/>
      <c r="R18" s="101"/>
      <c r="S18" s="102"/>
      <c r="T18" s="21"/>
      <c r="U18" s="21"/>
      <c r="V18" s="21"/>
      <c r="W18" s="31"/>
      <c r="X18" s="32"/>
      <c r="Y18" s="32"/>
      <c r="Z18" s="104"/>
      <c r="AA18" s="105"/>
      <c r="AB18" s="50"/>
      <c r="AC18" s="49"/>
      <c r="AD18" s="107"/>
      <c r="AE18" s="49"/>
      <c r="AF18" s="50"/>
      <c r="AG18" s="49"/>
      <c r="AH18" s="49"/>
      <c r="AI18" s="57"/>
      <c r="AJ18" s="49"/>
      <c r="AK18" s="58"/>
      <c r="AL18" s="50"/>
      <c r="AM18" s="49"/>
      <c r="AN18" s="49"/>
      <c r="AO18" s="58"/>
      <c r="AP18" s="21"/>
      <c r="AQ18" s="21"/>
      <c r="AR18" s="21"/>
      <c r="AS18" s="21"/>
      <c r="AT18" s="21"/>
      <c r="AU18" s="21"/>
      <c r="AV18" s="48"/>
      <c r="AW18" s="58"/>
      <c r="AX18" s="21"/>
      <c r="AY18" s="21"/>
      <c r="AZ18" s="21"/>
      <c r="BA18" s="21"/>
      <c r="BB18" s="83"/>
      <c r="BC18" s="84"/>
      <c r="BD18" s="84"/>
      <c r="BE18" s="91"/>
      <c r="BF18" s="92"/>
      <c r="BG18" s="92"/>
      <c r="BH18" s="92"/>
      <c r="BI18" s="92"/>
      <c r="BJ18" s="92"/>
    </row>
    <row r="19" customHeight="1" spans="1:62">
      <c r="A19" s="14"/>
      <c r="B19" s="14"/>
      <c r="C19" s="14"/>
      <c r="D19" s="14"/>
      <c r="E19" s="14"/>
      <c r="F19" s="15"/>
      <c r="G19" s="14"/>
      <c r="H19" s="14"/>
      <c r="I19" s="14"/>
      <c r="J19" s="14"/>
      <c r="K19" s="14"/>
      <c r="L19" s="14"/>
      <c r="M19" s="14"/>
      <c r="N19" s="14"/>
      <c r="O19" s="21"/>
      <c r="P19" s="21"/>
      <c r="Q19" s="21"/>
      <c r="R19" s="21"/>
      <c r="S19" s="21"/>
      <c r="T19" s="21"/>
      <c r="U19" s="21"/>
      <c r="V19" s="21"/>
      <c r="W19" s="31"/>
      <c r="X19" s="32"/>
      <c r="Y19" s="32"/>
      <c r="Z19" s="104"/>
      <c r="AA19" s="105"/>
      <c r="AB19" s="50"/>
      <c r="AC19" s="49"/>
      <c r="AD19" s="107"/>
      <c r="AE19" s="49"/>
      <c r="AF19" s="50"/>
      <c r="AG19" s="49"/>
      <c r="AH19" s="49"/>
      <c r="AI19" s="57"/>
      <c r="AJ19" s="49"/>
      <c r="AK19" s="58"/>
      <c r="AL19" s="50"/>
      <c r="AM19" s="49"/>
      <c r="AN19" s="49"/>
      <c r="AO19" s="58"/>
      <c r="AP19" s="21"/>
      <c r="AQ19" s="21"/>
      <c r="AR19" s="21"/>
      <c r="AS19" s="21"/>
      <c r="AT19" s="21"/>
      <c r="AU19" s="21"/>
      <c r="AV19" s="48"/>
      <c r="AW19" s="58"/>
      <c r="AX19" s="21"/>
      <c r="AY19" s="21"/>
      <c r="AZ19" s="21"/>
      <c r="BA19" s="21"/>
      <c r="BB19" s="83"/>
      <c r="BC19" s="84"/>
      <c r="BD19" s="84"/>
      <c r="BE19" s="91"/>
      <c r="BF19" s="92"/>
      <c r="BG19" s="92"/>
      <c r="BH19" s="92"/>
      <c r="BI19" s="92"/>
      <c r="BJ19" s="92"/>
    </row>
    <row r="20" customHeight="1" spans="1:62">
      <c r="A20" s="14"/>
      <c r="B20" s="14"/>
      <c r="C20" s="14"/>
      <c r="D20" s="14"/>
      <c r="E20" s="14"/>
      <c r="F20" s="15"/>
      <c r="G20" s="14"/>
      <c r="H20" s="14"/>
      <c r="I20" s="14"/>
      <c r="J20" s="14"/>
      <c r="K20" s="14"/>
      <c r="L20" s="14"/>
      <c r="M20" s="14"/>
      <c r="N20" s="14"/>
      <c r="O20" s="21"/>
      <c r="P20" s="21"/>
      <c r="Q20" s="21"/>
      <c r="R20" s="21"/>
      <c r="S20" s="21"/>
      <c r="T20" s="21"/>
      <c r="U20" s="21"/>
      <c r="V20" s="21"/>
      <c r="W20" s="31"/>
      <c r="X20" s="32"/>
      <c r="Y20" s="32"/>
      <c r="Z20" s="104"/>
      <c r="AA20" s="105"/>
      <c r="AB20" s="50"/>
      <c r="AC20" s="49"/>
      <c r="AD20" s="107"/>
      <c r="AE20" s="49"/>
      <c r="AF20" s="50"/>
      <c r="AG20" s="49"/>
      <c r="AH20" s="49"/>
      <c r="AI20" s="57"/>
      <c r="AJ20" s="49"/>
      <c r="AK20" s="58"/>
      <c r="AL20" s="50"/>
      <c r="AM20" s="49"/>
      <c r="AN20" s="49"/>
      <c r="AO20" s="58"/>
      <c r="AP20" s="21"/>
      <c r="AQ20" s="21"/>
      <c r="AR20" s="21"/>
      <c r="AS20" s="21"/>
      <c r="AT20" s="21"/>
      <c r="AU20" s="21"/>
      <c r="AV20" s="48"/>
      <c r="AW20" s="58"/>
      <c r="AX20" s="21"/>
      <c r="AY20" s="21"/>
      <c r="AZ20" s="21"/>
      <c r="BA20" s="21"/>
      <c r="BB20" s="83"/>
      <c r="BC20" s="84"/>
      <c r="BD20" s="84"/>
      <c r="BE20" s="91"/>
      <c r="BF20" s="92"/>
      <c r="BG20" s="92"/>
      <c r="BH20" s="92"/>
      <c r="BI20" s="92"/>
      <c r="BJ20" s="92"/>
    </row>
    <row r="21" customHeight="1" spans="1:62">
      <c r="A21" s="14"/>
      <c r="B21" s="14"/>
      <c r="C21" s="14"/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21"/>
      <c r="P21" s="21"/>
      <c r="Q21" s="21"/>
      <c r="R21" s="21"/>
      <c r="S21" s="21"/>
      <c r="T21" s="21"/>
      <c r="U21" s="21"/>
      <c r="V21" s="21"/>
      <c r="W21" s="31"/>
      <c r="X21" s="32"/>
      <c r="Y21" s="32"/>
      <c r="Z21" s="104"/>
      <c r="AA21" s="105"/>
      <c r="AB21" s="50"/>
      <c r="AC21" s="49"/>
      <c r="AD21" s="107"/>
      <c r="AE21" s="49"/>
      <c r="AF21" s="50"/>
      <c r="AG21" s="49"/>
      <c r="AH21" s="49"/>
      <c r="AI21" s="57"/>
      <c r="AJ21" s="49"/>
      <c r="AK21" s="58"/>
      <c r="AL21" s="50"/>
      <c r="AM21" s="49"/>
      <c r="AN21" s="49"/>
      <c r="AO21" s="58"/>
      <c r="AP21" s="21"/>
      <c r="AQ21" s="21"/>
      <c r="AR21" s="21"/>
      <c r="AS21" s="21"/>
      <c r="AT21" s="21"/>
      <c r="AU21" s="21"/>
      <c r="AV21" s="48"/>
      <c r="AW21" s="58"/>
      <c r="AX21" s="21"/>
      <c r="AY21" s="21"/>
      <c r="AZ21" s="21"/>
      <c r="BA21" s="21"/>
      <c r="BB21" s="83"/>
      <c r="BC21" s="84"/>
      <c r="BD21" s="84"/>
      <c r="BE21" s="91"/>
      <c r="BF21" s="92"/>
      <c r="BG21" s="92"/>
      <c r="BH21" s="92"/>
      <c r="BI21" s="92"/>
      <c r="BJ21" s="92"/>
    </row>
    <row r="22" customHeight="1" spans="1:62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21"/>
      <c r="P22" s="21"/>
      <c r="Q22" s="21"/>
      <c r="R22" s="21"/>
      <c r="S22" s="21"/>
      <c r="T22" s="103"/>
      <c r="U22" s="21"/>
      <c r="V22" s="21"/>
      <c r="W22" s="31"/>
      <c r="X22" s="32"/>
      <c r="Y22" s="32"/>
      <c r="Z22" s="104"/>
      <c r="AA22" s="105"/>
      <c r="AB22" s="50"/>
      <c r="AC22" s="49"/>
      <c r="AD22" s="50"/>
      <c r="AE22" s="49"/>
      <c r="AF22" s="50"/>
      <c r="AG22" s="49"/>
      <c r="AH22" s="49"/>
      <c r="AI22" s="57"/>
      <c r="AJ22" s="49"/>
      <c r="AK22" s="58"/>
      <c r="AL22" s="50"/>
      <c r="AM22" s="49"/>
      <c r="AN22" s="49"/>
      <c r="AO22" s="58"/>
      <c r="AP22" s="21"/>
      <c r="AQ22" s="21"/>
      <c r="AR22" s="21"/>
      <c r="AS22" s="21"/>
      <c r="AT22" s="21"/>
      <c r="AU22" s="21"/>
      <c r="AV22" s="48"/>
      <c r="AW22" s="58"/>
      <c r="AX22" s="21"/>
      <c r="AY22" s="21"/>
      <c r="AZ22" s="21"/>
      <c r="BA22" s="21"/>
      <c r="BB22" s="83"/>
      <c r="BC22" s="84"/>
      <c r="BD22" s="84"/>
      <c r="BE22" s="91"/>
      <c r="BF22" s="92"/>
      <c r="BG22" s="92"/>
      <c r="BH22" s="92"/>
      <c r="BI22" s="92"/>
      <c r="BJ22" s="92"/>
    </row>
    <row r="23" customHeight="1" spans="1:62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21"/>
      <c r="P23" s="21"/>
      <c r="Q23" s="21"/>
      <c r="R23" s="21"/>
      <c r="S23" s="21"/>
      <c r="T23" s="103"/>
      <c r="U23" s="21"/>
      <c r="V23" s="21"/>
      <c r="W23" s="31"/>
      <c r="X23" s="32"/>
      <c r="Y23" s="32"/>
      <c r="Z23" s="104"/>
      <c r="AA23" s="105"/>
      <c r="AB23" s="50"/>
      <c r="AC23" s="49"/>
      <c r="AD23" s="50"/>
      <c r="AE23" s="49"/>
      <c r="AF23" s="50"/>
      <c r="AG23" s="49"/>
      <c r="AH23" s="49"/>
      <c r="AI23" s="57"/>
      <c r="AJ23" s="49"/>
      <c r="AK23" s="58"/>
      <c r="AL23" s="50"/>
      <c r="AM23" s="49"/>
      <c r="AN23" s="49"/>
      <c r="AO23" s="58"/>
      <c r="AP23" s="21"/>
      <c r="AQ23" s="21"/>
      <c r="AR23" s="21"/>
      <c r="AS23" s="21"/>
      <c r="AT23" s="21"/>
      <c r="AU23" s="21"/>
      <c r="AV23" s="48"/>
      <c r="AW23" s="58"/>
      <c r="AX23" s="21"/>
      <c r="AY23" s="21"/>
      <c r="AZ23" s="21"/>
      <c r="BA23" s="21"/>
      <c r="BB23" s="83"/>
      <c r="BC23" s="84"/>
      <c r="BD23" s="84"/>
      <c r="BE23" s="91"/>
      <c r="BF23" s="92"/>
      <c r="BG23" s="92"/>
      <c r="BH23" s="92"/>
      <c r="BI23" s="92"/>
      <c r="BJ23" s="92"/>
    </row>
    <row r="24" customHeight="1" spans="1:62">
      <c r="A24" s="14"/>
      <c r="B24" s="14"/>
      <c r="C24" s="14"/>
      <c r="D24" s="14"/>
      <c r="E24" s="14"/>
      <c r="F24" s="15"/>
      <c r="G24" s="14"/>
      <c r="H24" s="14"/>
      <c r="I24" s="14"/>
      <c r="J24" s="14"/>
      <c r="K24" s="14"/>
      <c r="L24" s="14"/>
      <c r="M24" s="14"/>
      <c r="N24" s="14"/>
      <c r="O24" s="21"/>
      <c r="P24" s="21"/>
      <c r="Q24" s="21"/>
      <c r="R24" s="21"/>
      <c r="S24" s="21"/>
      <c r="T24" s="21"/>
      <c r="U24" s="21"/>
      <c r="V24" s="21"/>
      <c r="W24" s="31"/>
      <c r="X24" s="32"/>
      <c r="Y24" s="32"/>
      <c r="Z24" s="104"/>
      <c r="AA24" s="105"/>
      <c r="AB24" s="50"/>
      <c r="AC24" s="49"/>
      <c r="AD24" s="50"/>
      <c r="AE24" s="49"/>
      <c r="AF24" s="107"/>
      <c r="AG24" s="49"/>
      <c r="AH24" s="49"/>
      <c r="AI24" s="57"/>
      <c r="AJ24" s="49"/>
      <c r="AK24" s="58"/>
      <c r="AL24" s="50"/>
      <c r="AM24" s="49"/>
      <c r="AN24" s="49"/>
      <c r="AO24" s="58"/>
      <c r="AP24" s="21"/>
      <c r="AQ24" s="21"/>
      <c r="AR24" s="21"/>
      <c r="AS24" s="21"/>
      <c r="AT24" s="21"/>
      <c r="AU24" s="21"/>
      <c r="AV24" s="48"/>
      <c r="AW24" s="58"/>
      <c r="AX24" s="21"/>
      <c r="AY24" s="21"/>
      <c r="AZ24" s="21"/>
      <c r="BA24" s="21"/>
      <c r="BB24" s="83"/>
      <c r="BC24" s="84"/>
      <c r="BD24" s="84"/>
      <c r="BE24" s="91"/>
      <c r="BF24" s="92"/>
      <c r="BG24" s="92"/>
      <c r="BH24" s="92"/>
      <c r="BI24" s="92"/>
      <c r="BJ24" s="92"/>
    </row>
    <row r="25" customHeight="1" spans="1:62">
      <c r="A25" s="14"/>
      <c r="B25" s="14"/>
      <c r="C25" s="14"/>
      <c r="D25" s="14"/>
      <c r="E25" s="14"/>
      <c r="F25" s="15"/>
      <c r="G25" s="14"/>
      <c r="H25" s="14"/>
      <c r="I25" s="14"/>
      <c r="J25" s="14"/>
      <c r="K25" s="14"/>
      <c r="L25" s="14"/>
      <c r="M25" s="14"/>
      <c r="N25" s="14"/>
      <c r="O25" s="21"/>
      <c r="P25" s="21"/>
      <c r="Q25" s="21"/>
      <c r="R25" s="21"/>
      <c r="S25" s="21"/>
      <c r="T25" s="21"/>
      <c r="U25" s="21"/>
      <c r="V25" s="21"/>
      <c r="W25" s="31"/>
      <c r="X25" s="32"/>
      <c r="Y25" s="32"/>
      <c r="Z25" s="104"/>
      <c r="AA25" s="105"/>
      <c r="AB25" s="50"/>
      <c r="AC25" s="49"/>
      <c r="AD25" s="50"/>
      <c r="AE25" s="49"/>
      <c r="AF25" s="107"/>
      <c r="AG25" s="49"/>
      <c r="AH25" s="49"/>
      <c r="AI25" s="57"/>
      <c r="AJ25" s="49"/>
      <c r="AK25" s="58"/>
      <c r="AL25" s="50"/>
      <c r="AM25" s="49"/>
      <c r="AN25" s="49"/>
      <c r="AO25" s="58"/>
      <c r="AP25" s="21"/>
      <c r="AQ25" s="21"/>
      <c r="AR25" s="21"/>
      <c r="AS25" s="21"/>
      <c r="AT25" s="21"/>
      <c r="AU25" s="21"/>
      <c r="AV25" s="48"/>
      <c r="AW25" s="58"/>
      <c r="AX25" s="21"/>
      <c r="AY25" s="21"/>
      <c r="AZ25" s="21"/>
      <c r="BA25" s="21"/>
      <c r="BB25" s="83"/>
      <c r="BC25" s="84"/>
      <c r="BD25" s="84"/>
      <c r="BE25" s="91"/>
      <c r="BF25" s="92"/>
      <c r="BG25" s="92"/>
      <c r="BH25" s="92"/>
      <c r="BI25" s="92"/>
      <c r="BJ25" s="92"/>
    </row>
    <row r="26" customHeight="1" spans="1:62">
      <c r="A26" s="14"/>
      <c r="B26" s="14"/>
      <c r="C26" s="14"/>
      <c r="D26" s="14"/>
      <c r="E26" s="14"/>
      <c r="F26" s="15"/>
      <c r="G26" s="14"/>
      <c r="H26" s="14"/>
      <c r="I26" s="14"/>
      <c r="J26" s="14"/>
      <c r="K26" s="14"/>
      <c r="L26" s="14"/>
      <c r="M26" s="14"/>
      <c r="N26" s="14"/>
      <c r="O26" s="21"/>
      <c r="P26" s="21"/>
      <c r="Q26" s="21"/>
      <c r="R26" s="21"/>
      <c r="S26" s="21"/>
      <c r="T26" s="21"/>
      <c r="U26" s="21"/>
      <c r="V26" s="21"/>
      <c r="W26" s="31"/>
      <c r="X26" s="32"/>
      <c r="Y26" s="32"/>
      <c r="Z26" s="104"/>
      <c r="AA26" s="105"/>
      <c r="AB26" s="50"/>
      <c r="AC26" s="49"/>
      <c r="AD26" s="50"/>
      <c r="AE26" s="49"/>
      <c r="AF26" s="107"/>
      <c r="AG26" s="49"/>
      <c r="AH26" s="49"/>
      <c r="AI26" s="57"/>
      <c r="AJ26" s="49"/>
      <c r="AK26" s="58"/>
      <c r="AL26" s="50"/>
      <c r="AM26" s="49"/>
      <c r="AN26" s="49"/>
      <c r="AO26" s="58"/>
      <c r="AP26" s="21"/>
      <c r="AQ26" s="21"/>
      <c r="AR26" s="21"/>
      <c r="AS26" s="21"/>
      <c r="AT26" s="21"/>
      <c r="AU26" s="21"/>
      <c r="AV26" s="48"/>
      <c r="AW26" s="58"/>
      <c r="AX26" s="21"/>
      <c r="AY26" s="21"/>
      <c r="AZ26" s="21"/>
      <c r="BA26" s="21"/>
      <c r="BB26" s="83"/>
      <c r="BC26" s="84"/>
      <c r="BD26" s="84"/>
      <c r="BE26" s="91"/>
      <c r="BF26" s="92"/>
      <c r="BG26" s="92"/>
      <c r="BH26" s="92"/>
      <c r="BI26" s="92"/>
      <c r="BJ26" s="92"/>
    </row>
    <row r="27" customHeight="1" spans="1:62">
      <c r="A27" s="14"/>
      <c r="B27" s="14"/>
      <c r="C27" s="14"/>
      <c r="D27" s="14"/>
      <c r="E27" s="14"/>
      <c r="F27" s="15"/>
      <c r="G27" s="14"/>
      <c r="H27" s="14"/>
      <c r="I27" s="14"/>
      <c r="J27" s="14"/>
      <c r="K27" s="14"/>
      <c r="L27" s="14"/>
      <c r="M27" s="14"/>
      <c r="N27" s="14"/>
      <c r="O27" s="21"/>
      <c r="P27" s="21"/>
      <c r="Q27" s="21"/>
      <c r="R27" s="21"/>
      <c r="S27" s="21"/>
      <c r="T27" s="21"/>
      <c r="U27" s="21"/>
      <c r="V27" s="21"/>
      <c r="W27" s="31"/>
      <c r="X27" s="32"/>
      <c r="Y27" s="32"/>
      <c r="Z27" s="104"/>
      <c r="AA27" s="105"/>
      <c r="AB27" s="50"/>
      <c r="AC27" s="49"/>
      <c r="AD27" s="50"/>
      <c r="AE27" s="49"/>
      <c r="AF27" s="107"/>
      <c r="AG27" s="49"/>
      <c r="AH27" s="49"/>
      <c r="AI27" s="57"/>
      <c r="AJ27" s="49"/>
      <c r="AK27" s="58"/>
      <c r="AL27" s="50"/>
      <c r="AM27" s="49"/>
      <c r="AN27" s="49"/>
      <c r="AO27" s="58"/>
      <c r="AP27" s="21"/>
      <c r="AQ27" s="21"/>
      <c r="AR27" s="21"/>
      <c r="AS27" s="21"/>
      <c r="AT27" s="21"/>
      <c r="AU27" s="21"/>
      <c r="AV27" s="48"/>
      <c r="AW27" s="58"/>
      <c r="AX27" s="21"/>
      <c r="AY27" s="21"/>
      <c r="AZ27" s="21"/>
      <c r="BA27" s="21"/>
      <c r="BB27" s="83"/>
      <c r="BC27" s="84"/>
      <c r="BD27" s="84"/>
      <c r="BE27" s="91"/>
      <c r="BF27" s="92"/>
      <c r="BG27" s="92"/>
      <c r="BH27" s="92"/>
      <c r="BI27" s="92"/>
      <c r="BJ27" s="92"/>
    </row>
    <row r="28" customHeight="1" spans="1:62">
      <c r="A28" s="14"/>
      <c r="B28" s="14"/>
      <c r="C28" s="14"/>
      <c r="D28" s="14"/>
      <c r="E28" s="14"/>
      <c r="F28" s="15"/>
      <c r="G28" s="14"/>
      <c r="H28" s="14"/>
      <c r="I28" s="14"/>
      <c r="J28" s="14"/>
      <c r="K28" s="14"/>
      <c r="L28" s="14"/>
      <c r="M28" s="14"/>
      <c r="N28" s="14"/>
      <c r="O28" s="21"/>
      <c r="P28" s="21"/>
      <c r="Q28" s="21"/>
      <c r="R28" s="21"/>
      <c r="S28" s="21"/>
      <c r="T28" s="21"/>
      <c r="U28" s="21"/>
      <c r="V28" s="21"/>
      <c r="W28" s="31"/>
      <c r="X28" s="32"/>
      <c r="Y28" s="32"/>
      <c r="Z28" s="104"/>
      <c r="AA28" s="105"/>
      <c r="AB28" s="50"/>
      <c r="AC28" s="49"/>
      <c r="AD28" s="50"/>
      <c r="AE28" s="49"/>
      <c r="AF28" s="107"/>
      <c r="AG28" s="49"/>
      <c r="AH28" s="49"/>
      <c r="AI28" s="57"/>
      <c r="AJ28" s="49"/>
      <c r="AK28" s="58"/>
      <c r="AL28" s="50"/>
      <c r="AM28" s="49"/>
      <c r="AN28" s="49"/>
      <c r="AO28" s="58"/>
      <c r="AP28" s="21"/>
      <c r="AQ28" s="21"/>
      <c r="AR28" s="21"/>
      <c r="AS28" s="21"/>
      <c r="AT28" s="21"/>
      <c r="AU28" s="21"/>
      <c r="AV28" s="48"/>
      <c r="AW28" s="58"/>
      <c r="AX28" s="21"/>
      <c r="AY28" s="21"/>
      <c r="AZ28" s="21"/>
      <c r="BA28" s="21"/>
      <c r="BB28" s="83"/>
      <c r="BC28" s="84"/>
      <c r="BD28" s="84"/>
      <c r="BE28" s="91"/>
      <c r="BF28" s="92"/>
      <c r="BG28" s="92"/>
      <c r="BH28" s="92"/>
      <c r="BI28" s="92"/>
      <c r="BJ28" s="92"/>
    </row>
    <row r="29" customHeight="1" spans="1:62">
      <c r="A29" s="14"/>
      <c r="B29" s="14"/>
      <c r="C29" s="14"/>
      <c r="D29" s="14"/>
      <c r="E29" s="14"/>
      <c r="F29" s="15"/>
      <c r="G29" s="14"/>
      <c r="H29" s="14"/>
      <c r="I29" s="14"/>
      <c r="J29" s="14"/>
      <c r="K29" s="14"/>
      <c r="L29" s="14"/>
      <c r="M29" s="14"/>
      <c r="N29" s="14"/>
      <c r="O29" s="21"/>
      <c r="P29" s="21"/>
      <c r="Q29" s="21"/>
      <c r="R29" s="21"/>
      <c r="S29" s="21"/>
      <c r="T29" s="21"/>
      <c r="U29" s="21"/>
      <c r="V29" s="21"/>
      <c r="W29" s="31"/>
      <c r="X29" s="32"/>
      <c r="Y29" s="32"/>
      <c r="Z29" s="104"/>
      <c r="AA29" s="105"/>
      <c r="AB29" s="50"/>
      <c r="AC29" s="49"/>
      <c r="AD29" s="50"/>
      <c r="AE29" s="49"/>
      <c r="AF29" s="107"/>
      <c r="AG29" s="49"/>
      <c r="AH29" s="49"/>
      <c r="AI29" s="57"/>
      <c r="AJ29" s="49"/>
      <c r="AK29" s="58"/>
      <c r="AL29" s="50"/>
      <c r="AM29" s="49"/>
      <c r="AN29" s="49"/>
      <c r="AO29" s="58"/>
      <c r="AP29" s="21"/>
      <c r="AQ29" s="21"/>
      <c r="AR29" s="21"/>
      <c r="AS29" s="21"/>
      <c r="AT29" s="21"/>
      <c r="AU29" s="21"/>
      <c r="AV29" s="48"/>
      <c r="AW29" s="58"/>
      <c r="AX29" s="21"/>
      <c r="AY29" s="21"/>
      <c r="AZ29" s="21"/>
      <c r="BA29" s="21"/>
      <c r="BB29" s="83"/>
      <c r="BC29" s="84"/>
      <c r="BD29" s="84"/>
      <c r="BE29" s="91"/>
      <c r="BF29" s="92"/>
      <c r="BG29" s="92"/>
      <c r="BH29" s="92"/>
      <c r="BI29" s="92"/>
      <c r="BJ29" s="92"/>
    </row>
    <row r="30" customHeight="1" spans="1:62">
      <c r="A30" s="14"/>
      <c r="B30" s="14"/>
      <c r="C30" s="14"/>
      <c r="D30" s="14"/>
      <c r="E30" s="14"/>
      <c r="F30" s="15"/>
      <c r="G30" s="14"/>
      <c r="H30" s="14"/>
      <c r="I30" s="14"/>
      <c r="J30" s="14"/>
      <c r="K30" s="14"/>
      <c r="L30" s="14"/>
      <c r="M30" s="14"/>
      <c r="N30" s="14"/>
      <c r="O30" s="21"/>
      <c r="P30" s="21"/>
      <c r="Q30" s="21"/>
      <c r="R30" s="21"/>
      <c r="S30" s="21"/>
      <c r="T30" s="21"/>
      <c r="U30" s="21"/>
      <c r="V30" s="21"/>
      <c r="W30" s="31"/>
      <c r="X30" s="32"/>
      <c r="Y30" s="32"/>
      <c r="Z30" s="104"/>
      <c r="AA30" s="105"/>
      <c r="AB30" s="50"/>
      <c r="AC30" s="49"/>
      <c r="AD30" s="50"/>
      <c r="AE30" s="49"/>
      <c r="AF30" s="107"/>
      <c r="AG30" s="49"/>
      <c r="AH30" s="49"/>
      <c r="AI30" s="57"/>
      <c r="AJ30" s="49"/>
      <c r="AK30" s="58"/>
      <c r="AL30" s="50"/>
      <c r="AM30" s="49"/>
      <c r="AN30" s="49"/>
      <c r="AO30" s="58"/>
      <c r="AP30" s="21"/>
      <c r="AQ30" s="21"/>
      <c r="AR30" s="21"/>
      <c r="AS30" s="21"/>
      <c r="AT30" s="21"/>
      <c r="AU30" s="21"/>
      <c r="AV30" s="48"/>
      <c r="AW30" s="58"/>
      <c r="AX30" s="21"/>
      <c r="AY30" s="21"/>
      <c r="AZ30" s="21"/>
      <c r="BA30" s="21"/>
      <c r="BB30" s="83"/>
      <c r="BC30" s="84"/>
      <c r="BD30" s="84"/>
      <c r="BE30" s="91"/>
      <c r="BF30" s="92"/>
      <c r="BG30" s="92"/>
      <c r="BH30" s="92"/>
      <c r="BI30" s="92"/>
      <c r="BJ30" s="92"/>
    </row>
    <row r="31" customHeight="1" spans="1:62">
      <c r="A31" s="14"/>
      <c r="B31" s="14"/>
      <c r="C31" s="14"/>
      <c r="D31" s="14"/>
      <c r="E31" s="14"/>
      <c r="F31" s="15"/>
      <c r="G31" s="14"/>
      <c r="H31" s="14"/>
      <c r="I31" s="14"/>
      <c r="J31" s="14"/>
      <c r="K31" s="14"/>
      <c r="L31" s="14"/>
      <c r="M31" s="14"/>
      <c r="N31" s="14"/>
      <c r="O31" s="21"/>
      <c r="P31" s="21"/>
      <c r="Q31" s="21"/>
      <c r="R31" s="21"/>
      <c r="S31" s="21"/>
      <c r="T31" s="21"/>
      <c r="U31" s="21"/>
      <c r="V31" s="21"/>
      <c r="W31" s="31"/>
      <c r="X31" s="32"/>
      <c r="Y31" s="32"/>
      <c r="Z31" s="104"/>
      <c r="AA31" s="105"/>
      <c r="AB31" s="50"/>
      <c r="AC31" s="49"/>
      <c r="AD31" s="50"/>
      <c r="AE31" s="49"/>
      <c r="AF31" s="107"/>
      <c r="AG31" s="49"/>
      <c r="AH31" s="49"/>
      <c r="AI31" s="57"/>
      <c r="AJ31" s="49"/>
      <c r="AK31" s="58"/>
      <c r="AL31" s="50"/>
      <c r="AM31" s="49"/>
      <c r="AN31" s="49"/>
      <c r="AO31" s="58"/>
      <c r="AP31" s="21"/>
      <c r="AQ31" s="21"/>
      <c r="AR31" s="21"/>
      <c r="AS31" s="21"/>
      <c r="AT31" s="21"/>
      <c r="AU31" s="21"/>
      <c r="AV31" s="48"/>
      <c r="AW31" s="58"/>
      <c r="AX31" s="21"/>
      <c r="AY31" s="21"/>
      <c r="AZ31" s="21"/>
      <c r="BA31" s="21"/>
      <c r="BB31" s="83"/>
      <c r="BC31" s="84"/>
      <c r="BD31" s="84"/>
      <c r="BE31" s="91"/>
      <c r="BF31" s="92"/>
      <c r="BG31" s="92"/>
      <c r="BH31" s="92"/>
      <c r="BI31" s="92"/>
      <c r="BJ31" s="92"/>
    </row>
    <row r="32" customHeight="1" spans="1:62">
      <c r="A32" s="14"/>
      <c r="B32" s="14"/>
      <c r="C32" s="14"/>
      <c r="D32" s="14"/>
      <c r="E32" s="14"/>
      <c r="F32" s="15"/>
      <c r="G32" s="14"/>
      <c r="H32" s="14"/>
      <c r="I32" s="14"/>
      <c r="J32" s="14"/>
      <c r="K32" s="14"/>
      <c r="L32" s="14"/>
      <c r="M32" s="14"/>
      <c r="N32" s="14"/>
      <c r="O32" s="21"/>
      <c r="P32" s="21"/>
      <c r="Q32" s="21"/>
      <c r="R32" s="21"/>
      <c r="S32" s="21"/>
      <c r="T32" s="21"/>
      <c r="U32" s="21"/>
      <c r="V32" s="21"/>
      <c r="W32" s="31"/>
      <c r="X32" s="32"/>
      <c r="Y32" s="32"/>
      <c r="Z32" s="104"/>
      <c r="AA32" s="105"/>
      <c r="AB32" s="50"/>
      <c r="AC32" s="49"/>
      <c r="AD32" s="50"/>
      <c r="AE32" s="49"/>
      <c r="AF32" s="107"/>
      <c r="AG32" s="49"/>
      <c r="AH32" s="49"/>
      <c r="AI32" s="57"/>
      <c r="AJ32" s="49"/>
      <c r="AK32" s="58"/>
      <c r="AL32" s="50"/>
      <c r="AM32" s="49"/>
      <c r="AN32" s="49"/>
      <c r="AO32" s="58"/>
      <c r="AP32" s="21"/>
      <c r="AQ32" s="21"/>
      <c r="AR32" s="21"/>
      <c r="AS32" s="21"/>
      <c r="AT32" s="21"/>
      <c r="AU32" s="21"/>
      <c r="AV32" s="48"/>
      <c r="AW32" s="58"/>
      <c r="AX32" s="21"/>
      <c r="AY32" s="21"/>
      <c r="AZ32" s="21"/>
      <c r="BA32" s="21"/>
      <c r="BB32" s="83"/>
      <c r="BC32" s="84"/>
      <c r="BD32" s="84"/>
      <c r="BE32" s="91"/>
      <c r="BF32" s="92"/>
      <c r="BG32" s="92"/>
      <c r="BH32" s="92"/>
      <c r="BI32" s="92"/>
      <c r="BJ32" s="92"/>
    </row>
  </sheetData>
  <sheetProtection formatCells="0" formatColumns="0" formatRows="0" insertRows="0" insertColumns="0" deleteColumns="0" deleteRows="0" sort="0" autoFilter="0"/>
  <mergeCells count="459">
    <mergeCell ref="A1:D1"/>
    <mergeCell ref="E1:P1"/>
    <mergeCell ref="Q1:AT1"/>
    <mergeCell ref="A2:P2"/>
    <mergeCell ref="Q2:AT2"/>
    <mergeCell ref="A3:H3"/>
    <mergeCell ref="I3:P3"/>
    <mergeCell ref="Q3:AT3"/>
    <mergeCell ref="Z4:AK4"/>
    <mergeCell ref="AL4:AO4"/>
    <mergeCell ref="AR4:BA4"/>
    <mergeCell ref="BB4:BE4"/>
    <mergeCell ref="A8:E8"/>
    <mergeCell ref="F8:N8"/>
    <mergeCell ref="O8:S8"/>
    <mergeCell ref="T8:V8"/>
    <mergeCell ref="W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V8"/>
    <mergeCell ref="AW8:BA8"/>
    <mergeCell ref="BF8:BJ8"/>
    <mergeCell ref="A9:E9"/>
    <mergeCell ref="F9:N9"/>
    <mergeCell ref="O9:S9"/>
    <mergeCell ref="T9:V9"/>
    <mergeCell ref="W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V9"/>
    <mergeCell ref="AW9:BA9"/>
    <mergeCell ref="BF9:BJ9"/>
    <mergeCell ref="A10:E10"/>
    <mergeCell ref="F10:N10"/>
    <mergeCell ref="O10:S10"/>
    <mergeCell ref="T10:V10"/>
    <mergeCell ref="W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V10"/>
    <mergeCell ref="AW10:BA10"/>
    <mergeCell ref="BF10:BJ10"/>
    <mergeCell ref="A11:E11"/>
    <mergeCell ref="F11:N11"/>
    <mergeCell ref="O11:S11"/>
    <mergeCell ref="T11:V11"/>
    <mergeCell ref="W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V11"/>
    <mergeCell ref="AW11:BA11"/>
    <mergeCell ref="BF11:BJ11"/>
    <mergeCell ref="A12:E12"/>
    <mergeCell ref="F12:N12"/>
    <mergeCell ref="O12:S12"/>
    <mergeCell ref="T12:V12"/>
    <mergeCell ref="W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V12"/>
    <mergeCell ref="AW12:BA12"/>
    <mergeCell ref="BF12:BJ12"/>
    <mergeCell ref="A13:E13"/>
    <mergeCell ref="F13:N13"/>
    <mergeCell ref="O13:S13"/>
    <mergeCell ref="T13:V13"/>
    <mergeCell ref="W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V13"/>
    <mergeCell ref="AW13:BA13"/>
    <mergeCell ref="BF13:BJ13"/>
    <mergeCell ref="A14:E14"/>
    <mergeCell ref="F14:N14"/>
    <mergeCell ref="O14:S14"/>
    <mergeCell ref="T14:V14"/>
    <mergeCell ref="W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V14"/>
    <mergeCell ref="AW14:BA14"/>
    <mergeCell ref="BF14:BJ14"/>
    <mergeCell ref="A15:E15"/>
    <mergeCell ref="F15:N15"/>
    <mergeCell ref="O15:S15"/>
    <mergeCell ref="T15:V15"/>
    <mergeCell ref="W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V15"/>
    <mergeCell ref="AW15:BA15"/>
    <mergeCell ref="BF15:BJ15"/>
    <mergeCell ref="A16:E16"/>
    <mergeCell ref="F16:N16"/>
    <mergeCell ref="O16:S16"/>
    <mergeCell ref="T16:V16"/>
    <mergeCell ref="W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V16"/>
    <mergeCell ref="AW16:BA16"/>
    <mergeCell ref="BF16:BJ16"/>
    <mergeCell ref="A17:E17"/>
    <mergeCell ref="F17:N17"/>
    <mergeCell ref="O17:S17"/>
    <mergeCell ref="T17:V17"/>
    <mergeCell ref="W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V17"/>
    <mergeCell ref="AW17:BA17"/>
    <mergeCell ref="BF17:BJ17"/>
    <mergeCell ref="A18:E18"/>
    <mergeCell ref="F18:N18"/>
    <mergeCell ref="O18:S18"/>
    <mergeCell ref="T18:V18"/>
    <mergeCell ref="W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V18"/>
    <mergeCell ref="AW18:BA18"/>
    <mergeCell ref="BF18:BJ18"/>
    <mergeCell ref="A19:E19"/>
    <mergeCell ref="F19:N19"/>
    <mergeCell ref="O19:S19"/>
    <mergeCell ref="T19:V19"/>
    <mergeCell ref="W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V19"/>
    <mergeCell ref="AW19:BA19"/>
    <mergeCell ref="BF19:BJ19"/>
    <mergeCell ref="A20:E20"/>
    <mergeCell ref="F20:N20"/>
    <mergeCell ref="O20:S20"/>
    <mergeCell ref="T20:V20"/>
    <mergeCell ref="W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V20"/>
    <mergeCell ref="AW20:BA20"/>
    <mergeCell ref="BF20:BJ20"/>
    <mergeCell ref="A21:E21"/>
    <mergeCell ref="F21:N21"/>
    <mergeCell ref="O21:S21"/>
    <mergeCell ref="T21:V21"/>
    <mergeCell ref="W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V21"/>
    <mergeCell ref="AW21:BA21"/>
    <mergeCell ref="BF21:BJ21"/>
    <mergeCell ref="A22:E22"/>
    <mergeCell ref="F22:N22"/>
    <mergeCell ref="O22:S22"/>
    <mergeCell ref="T22:V22"/>
    <mergeCell ref="W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V22"/>
    <mergeCell ref="AW22:BA22"/>
    <mergeCell ref="BF22:BJ22"/>
    <mergeCell ref="A23:E23"/>
    <mergeCell ref="F23:N23"/>
    <mergeCell ref="O23:S23"/>
    <mergeCell ref="T23:V23"/>
    <mergeCell ref="W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V23"/>
    <mergeCell ref="AW23:BA23"/>
    <mergeCell ref="BF23:BJ23"/>
    <mergeCell ref="A24:E24"/>
    <mergeCell ref="F24:N24"/>
    <mergeCell ref="O24:S24"/>
    <mergeCell ref="T24:V24"/>
    <mergeCell ref="W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V24"/>
    <mergeCell ref="AW24:BA24"/>
    <mergeCell ref="BF24:BJ24"/>
    <mergeCell ref="A25:E25"/>
    <mergeCell ref="F25:N25"/>
    <mergeCell ref="O25:S25"/>
    <mergeCell ref="T25:V25"/>
    <mergeCell ref="W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V25"/>
    <mergeCell ref="AW25:BA25"/>
    <mergeCell ref="BF25:BJ25"/>
    <mergeCell ref="A26:E26"/>
    <mergeCell ref="F26:N26"/>
    <mergeCell ref="O26:S26"/>
    <mergeCell ref="T26:V26"/>
    <mergeCell ref="W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V26"/>
    <mergeCell ref="AW26:BA26"/>
    <mergeCell ref="BF26:BJ26"/>
    <mergeCell ref="A27:E27"/>
    <mergeCell ref="F27:N27"/>
    <mergeCell ref="O27:S27"/>
    <mergeCell ref="T27:V27"/>
    <mergeCell ref="W27:Y27"/>
    <mergeCell ref="Z27:AA27"/>
    <mergeCell ref="AB27:AC27"/>
    <mergeCell ref="AD27:AE27"/>
    <mergeCell ref="AF27:AG27"/>
    <mergeCell ref="AH27:AI27"/>
    <mergeCell ref="AJ27:AK27"/>
    <mergeCell ref="AL27:AM27"/>
    <mergeCell ref="AN27:AO27"/>
    <mergeCell ref="AP27:AQ27"/>
    <mergeCell ref="AR27:AV27"/>
    <mergeCell ref="AW27:BA27"/>
    <mergeCell ref="BF27:BJ27"/>
    <mergeCell ref="A28:E28"/>
    <mergeCell ref="F28:N28"/>
    <mergeCell ref="O28:S28"/>
    <mergeCell ref="T28:V28"/>
    <mergeCell ref="W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P28:AQ28"/>
    <mergeCell ref="AR28:AV28"/>
    <mergeCell ref="AW28:BA28"/>
    <mergeCell ref="BF28:BJ28"/>
    <mergeCell ref="A29:E29"/>
    <mergeCell ref="F29:N29"/>
    <mergeCell ref="O29:S29"/>
    <mergeCell ref="T29:V29"/>
    <mergeCell ref="W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V29"/>
    <mergeCell ref="AW29:BA29"/>
    <mergeCell ref="BF29:BJ29"/>
    <mergeCell ref="A30:E30"/>
    <mergeCell ref="F30:N30"/>
    <mergeCell ref="O30:S30"/>
    <mergeCell ref="T30:V30"/>
    <mergeCell ref="W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P30:AQ30"/>
    <mergeCell ref="AR30:AV30"/>
    <mergeCell ref="AW30:BA30"/>
    <mergeCell ref="BF30:BJ30"/>
    <mergeCell ref="A31:E31"/>
    <mergeCell ref="F31:N31"/>
    <mergeCell ref="O31:S31"/>
    <mergeCell ref="T31:V31"/>
    <mergeCell ref="W31:Y31"/>
    <mergeCell ref="Z31:AA31"/>
    <mergeCell ref="AB31:AC31"/>
    <mergeCell ref="AD31:AE31"/>
    <mergeCell ref="AF31:AG31"/>
    <mergeCell ref="AH31:AI31"/>
    <mergeCell ref="AJ31:AK31"/>
    <mergeCell ref="AL31:AM31"/>
    <mergeCell ref="AN31:AO31"/>
    <mergeCell ref="AP31:AQ31"/>
    <mergeCell ref="AR31:AV31"/>
    <mergeCell ref="AW31:BA31"/>
    <mergeCell ref="BF31:BJ31"/>
    <mergeCell ref="A32:E32"/>
    <mergeCell ref="F32:N32"/>
    <mergeCell ref="O32:S32"/>
    <mergeCell ref="T32:V32"/>
    <mergeCell ref="W32:Y32"/>
    <mergeCell ref="Z32:AA32"/>
    <mergeCell ref="AB32:AC32"/>
    <mergeCell ref="AD32:AE32"/>
    <mergeCell ref="AF32:AG32"/>
    <mergeCell ref="AH32:AI32"/>
    <mergeCell ref="AJ32:AK32"/>
    <mergeCell ref="AL32:AM32"/>
    <mergeCell ref="AN32:AO32"/>
    <mergeCell ref="AP32:AQ32"/>
    <mergeCell ref="AR32:AV32"/>
    <mergeCell ref="AW32:BA32"/>
    <mergeCell ref="BF32:BJ32"/>
    <mergeCell ref="BB5:BB7"/>
    <mergeCell ref="BC5:BC7"/>
    <mergeCell ref="BD5:BD7"/>
    <mergeCell ref="BE5:BE7"/>
    <mergeCell ref="AU1:BJ3"/>
    <mergeCell ref="Z5:AA7"/>
    <mergeCell ref="AB5:AC7"/>
    <mergeCell ref="AD5:AE7"/>
    <mergeCell ref="AF5:AG7"/>
    <mergeCell ref="AH5:AI7"/>
    <mergeCell ref="AJ5:AK7"/>
    <mergeCell ref="AL5:AM7"/>
    <mergeCell ref="AN5:AO7"/>
    <mergeCell ref="O4:S7"/>
    <mergeCell ref="F4:N7"/>
    <mergeCell ref="T4:V7"/>
    <mergeCell ref="W4:Y7"/>
    <mergeCell ref="BF4:BJ7"/>
    <mergeCell ref="AR5:AV7"/>
    <mergeCell ref="AW5:BA7"/>
    <mergeCell ref="AP4:AQ7"/>
    <mergeCell ref="A4:E7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BJ32"/>
  <sheetViews>
    <sheetView showGridLines="0" showZeros="0" view="pageBreakPreview" zoomScale="85" zoomScaleNormal="110" workbookViewId="0">
      <pane xSplit="14" ySplit="7" topLeftCell="O8" activePane="bottomRight" state="frozen"/>
      <selection/>
      <selection pane="topRight"/>
      <selection pane="bottomLeft"/>
      <selection pane="bottomRight" activeCell="O25" sqref="O25:S25"/>
    </sheetView>
  </sheetViews>
  <sheetFormatPr defaultColWidth="9" defaultRowHeight="15" customHeight="1"/>
  <cols>
    <col min="1" max="10" width="2.125" style="3" customWidth="1"/>
    <col min="11" max="14" width="2.125" style="4" customWidth="1"/>
    <col min="15" max="53" width="2.125" style="5" customWidth="1"/>
    <col min="54" max="62" width="2.125" style="4" customWidth="1"/>
    <col min="63" max="16384" width="9" style="6"/>
  </cols>
  <sheetData>
    <row r="1" s="1" customFormat="1" ht="20.1" customHeight="1" spans="1:62">
      <c r="A1" s="7" t="str">
        <f>Revision</f>
        <v>2   版</v>
      </c>
      <c r="B1" s="8"/>
      <c r="C1" s="8"/>
      <c r="D1" s="9"/>
      <c r="E1" s="7" t="str">
        <f>Design_Stage</f>
        <v>详细工程设计</v>
      </c>
      <c r="F1" s="8"/>
      <c r="G1" s="8"/>
      <c r="H1" s="8"/>
      <c r="I1" s="8"/>
      <c r="J1" s="8"/>
      <c r="K1" s="8"/>
      <c r="L1" s="8"/>
      <c r="M1" s="8"/>
      <c r="N1" s="8"/>
      <c r="O1" s="8"/>
      <c r="P1" s="9"/>
      <c r="Q1" s="7" t="str">
        <f>Project_Name</f>
        <v>江苏索普60万吨/年醋酸造气技改项目</v>
      </c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9"/>
      <c r="AU1" s="59" t="str">
        <f>Corp_Name</f>
        <v>  五环科技 
  股份有限公司</v>
      </c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85"/>
    </row>
    <row r="2" s="1" customFormat="1" ht="20.1" customHeight="1" spans="1:62">
      <c r="A2" s="7" t="str">
        <f>Doc_No</f>
        <v>04014-15200-IN55-01       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9"/>
      <c r="Q2" s="7" t="str">
        <f>Unit_Name</f>
        <v>甲醇装置  酸性气体脱除（循环气压缩机部分）</v>
      </c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9"/>
      <c r="AU2" s="61"/>
      <c r="AV2" s="62"/>
      <c r="AW2" s="62"/>
      <c r="AX2" s="62"/>
      <c r="AY2" s="62"/>
      <c r="AZ2" s="62"/>
      <c r="BA2" s="62"/>
      <c r="BB2" s="62"/>
      <c r="BC2" s="62"/>
      <c r="BD2" s="62"/>
      <c r="BE2" s="62"/>
      <c r="BF2" s="62"/>
      <c r="BG2" s="62"/>
      <c r="BH2" s="62"/>
      <c r="BI2" s="62"/>
      <c r="BJ2" s="86"/>
    </row>
    <row r="3" s="1" customFormat="1" ht="20.1" customHeight="1" spans="1:62">
      <c r="A3" s="10" t="str">
        <f>Numpages</f>
        <v>共           页</v>
      </c>
      <c r="B3" s="11"/>
      <c r="C3" s="11"/>
      <c r="D3" s="11"/>
      <c r="E3" s="11"/>
      <c r="F3" s="11"/>
      <c r="G3" s="11"/>
      <c r="H3" s="12"/>
      <c r="I3" s="10" t="str">
        <f>Page</f>
        <v>第           页</v>
      </c>
      <c r="J3" s="11"/>
      <c r="K3" s="11"/>
      <c r="L3" s="11"/>
      <c r="M3" s="11"/>
      <c r="N3" s="11"/>
      <c r="O3" s="11"/>
      <c r="P3" s="12"/>
      <c r="Q3" s="22" t="str">
        <f>Doc_name</f>
        <v>DCS监控数据表</v>
      </c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63"/>
      <c r="AU3" s="64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87"/>
    </row>
    <row r="4" s="2" customFormat="1" customHeight="1" spans="1:62">
      <c r="A4" s="13" t="s">
        <v>59</v>
      </c>
      <c r="B4" s="13"/>
      <c r="C4" s="13"/>
      <c r="D4" s="13"/>
      <c r="E4" s="13"/>
      <c r="F4" s="13" t="s">
        <v>60</v>
      </c>
      <c r="G4" s="13"/>
      <c r="H4" s="13"/>
      <c r="I4" s="13"/>
      <c r="J4" s="13"/>
      <c r="K4" s="13"/>
      <c r="L4" s="13"/>
      <c r="M4" s="13"/>
      <c r="N4" s="13"/>
      <c r="O4" s="19" t="s">
        <v>61</v>
      </c>
      <c r="P4" s="20"/>
      <c r="Q4" s="20"/>
      <c r="R4" s="20"/>
      <c r="S4" s="20"/>
      <c r="T4" s="24" t="s">
        <v>62</v>
      </c>
      <c r="U4" s="20"/>
      <c r="V4" s="20"/>
      <c r="W4" s="25" t="s">
        <v>63</v>
      </c>
      <c r="X4" s="26"/>
      <c r="Y4" s="26"/>
      <c r="Z4" s="33" t="s">
        <v>64</v>
      </c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51"/>
      <c r="AL4" s="34" t="s">
        <v>65</v>
      </c>
      <c r="AM4" s="34"/>
      <c r="AN4" s="34"/>
      <c r="AO4" s="51"/>
      <c r="AP4" s="24" t="s">
        <v>66</v>
      </c>
      <c r="AQ4" s="20"/>
      <c r="AR4" s="66" t="s">
        <v>67</v>
      </c>
      <c r="AS4" s="66"/>
      <c r="AT4" s="66"/>
      <c r="AU4" s="66"/>
      <c r="AV4" s="66"/>
      <c r="AW4" s="66"/>
      <c r="AX4" s="66"/>
      <c r="AY4" s="66"/>
      <c r="AZ4" s="66"/>
      <c r="BA4" s="66"/>
      <c r="BB4" s="66" t="s">
        <v>68</v>
      </c>
      <c r="BC4" s="73"/>
      <c r="BD4" s="73"/>
      <c r="BE4" s="73"/>
      <c r="BF4" s="19" t="s">
        <v>69</v>
      </c>
      <c r="BG4" s="20"/>
      <c r="BH4" s="20"/>
      <c r="BI4" s="20"/>
      <c r="BJ4" s="20"/>
    </row>
    <row r="5" s="2" customFormat="1" customHeight="1" spans="1:6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20"/>
      <c r="P5" s="20"/>
      <c r="Q5" s="20"/>
      <c r="R5" s="20"/>
      <c r="S5" s="20"/>
      <c r="T5" s="20"/>
      <c r="U5" s="20"/>
      <c r="V5" s="20"/>
      <c r="W5" s="27"/>
      <c r="X5" s="28"/>
      <c r="Y5" s="28"/>
      <c r="Z5" s="35" t="s">
        <v>70</v>
      </c>
      <c r="AA5" s="36"/>
      <c r="AB5" s="36" t="s">
        <v>71</v>
      </c>
      <c r="AC5" s="36"/>
      <c r="AD5" s="37" t="s">
        <v>72</v>
      </c>
      <c r="AE5" s="38"/>
      <c r="AF5" s="39" t="s">
        <v>73</v>
      </c>
      <c r="AG5" s="52"/>
      <c r="AH5" s="36" t="s">
        <v>74</v>
      </c>
      <c r="AI5" s="36"/>
      <c r="AJ5" s="36" t="s">
        <v>75</v>
      </c>
      <c r="AK5" s="53"/>
      <c r="AL5" s="35" t="s">
        <v>76</v>
      </c>
      <c r="AM5" s="36"/>
      <c r="AN5" s="36" t="s">
        <v>77</v>
      </c>
      <c r="AO5" s="53"/>
      <c r="AP5" s="20"/>
      <c r="AQ5" s="20"/>
      <c r="AR5" s="67" t="s">
        <v>78</v>
      </c>
      <c r="AS5" s="68"/>
      <c r="AT5" s="68"/>
      <c r="AU5" s="68"/>
      <c r="AV5" s="68"/>
      <c r="AW5" s="68" t="s">
        <v>79</v>
      </c>
      <c r="AX5" s="68"/>
      <c r="AY5" s="68"/>
      <c r="AZ5" s="68"/>
      <c r="BA5" s="74"/>
      <c r="BB5" s="75" t="s">
        <v>80</v>
      </c>
      <c r="BC5" s="76" t="s">
        <v>81</v>
      </c>
      <c r="BD5" s="76" t="s">
        <v>82</v>
      </c>
      <c r="BE5" s="88" t="s">
        <v>83</v>
      </c>
      <c r="BF5" s="20"/>
      <c r="BG5" s="20"/>
      <c r="BH5" s="20"/>
      <c r="BI5" s="20"/>
      <c r="BJ5" s="20"/>
    </row>
    <row r="6" s="2" customFormat="1" customHeight="1" spans="1:6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20"/>
      <c r="P6" s="20"/>
      <c r="Q6" s="20"/>
      <c r="R6" s="20"/>
      <c r="S6" s="20"/>
      <c r="T6" s="20"/>
      <c r="U6" s="20"/>
      <c r="V6" s="20"/>
      <c r="W6" s="27"/>
      <c r="X6" s="28"/>
      <c r="Y6" s="28"/>
      <c r="Z6" s="40"/>
      <c r="AA6" s="41"/>
      <c r="AB6" s="41"/>
      <c r="AC6" s="41"/>
      <c r="AD6" s="42"/>
      <c r="AE6" s="43"/>
      <c r="AF6" s="44"/>
      <c r="AG6" s="54"/>
      <c r="AH6" s="41"/>
      <c r="AI6" s="41"/>
      <c r="AJ6" s="41"/>
      <c r="AK6" s="55"/>
      <c r="AL6" s="40"/>
      <c r="AM6" s="41"/>
      <c r="AN6" s="41"/>
      <c r="AO6" s="55"/>
      <c r="AP6" s="20"/>
      <c r="AQ6" s="20"/>
      <c r="AR6" s="69"/>
      <c r="AS6" s="70"/>
      <c r="AT6" s="70"/>
      <c r="AU6" s="70"/>
      <c r="AV6" s="70"/>
      <c r="AW6" s="70"/>
      <c r="AX6" s="70"/>
      <c r="AY6" s="70"/>
      <c r="AZ6" s="70"/>
      <c r="BA6" s="77"/>
      <c r="BB6" s="78"/>
      <c r="BC6" s="79"/>
      <c r="BD6" s="79"/>
      <c r="BE6" s="89"/>
      <c r="BF6" s="20"/>
      <c r="BG6" s="20"/>
      <c r="BH6" s="20"/>
      <c r="BI6" s="20"/>
      <c r="BJ6" s="20"/>
    </row>
    <row r="7" s="2" customFormat="1" customHeight="1" spans="1:62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20"/>
      <c r="P7" s="20"/>
      <c r="Q7" s="20"/>
      <c r="R7" s="20"/>
      <c r="S7" s="20"/>
      <c r="T7" s="20"/>
      <c r="U7" s="20"/>
      <c r="V7" s="20"/>
      <c r="W7" s="29"/>
      <c r="X7" s="30"/>
      <c r="Y7" s="30"/>
      <c r="Z7" s="45"/>
      <c r="AA7" s="46"/>
      <c r="AB7" s="46"/>
      <c r="AC7" s="46"/>
      <c r="AD7" s="47"/>
      <c r="AE7" s="47"/>
      <c r="AF7" s="47"/>
      <c r="AG7" s="47"/>
      <c r="AH7" s="46"/>
      <c r="AI7" s="46"/>
      <c r="AJ7" s="46"/>
      <c r="AK7" s="56"/>
      <c r="AL7" s="45"/>
      <c r="AM7" s="46"/>
      <c r="AN7" s="46"/>
      <c r="AO7" s="56"/>
      <c r="AP7" s="20"/>
      <c r="AQ7" s="20"/>
      <c r="AR7" s="71"/>
      <c r="AS7" s="72"/>
      <c r="AT7" s="72"/>
      <c r="AU7" s="72"/>
      <c r="AV7" s="72"/>
      <c r="AW7" s="72"/>
      <c r="AX7" s="72"/>
      <c r="AY7" s="72"/>
      <c r="AZ7" s="72"/>
      <c r="BA7" s="80"/>
      <c r="BB7" s="81"/>
      <c r="BC7" s="82"/>
      <c r="BD7" s="82"/>
      <c r="BE7" s="90"/>
      <c r="BF7" s="20"/>
      <c r="BG7" s="20"/>
      <c r="BH7" s="20"/>
      <c r="BI7" s="20"/>
      <c r="BJ7" s="20"/>
    </row>
    <row r="8" customHeight="1" spans="1:62">
      <c r="A8" s="14"/>
      <c r="B8" s="14"/>
      <c r="C8" s="14"/>
      <c r="D8" s="14"/>
      <c r="E8" s="14"/>
      <c r="F8" s="15"/>
      <c r="G8" s="14"/>
      <c r="H8" s="14"/>
      <c r="I8" s="14"/>
      <c r="J8" s="14"/>
      <c r="K8" s="14"/>
      <c r="L8" s="14"/>
      <c r="M8" s="14"/>
      <c r="N8" s="14"/>
      <c r="O8" s="21"/>
      <c r="P8" s="21"/>
      <c r="Q8" s="21"/>
      <c r="R8" s="21"/>
      <c r="S8" s="21"/>
      <c r="T8" s="21"/>
      <c r="U8" s="21"/>
      <c r="V8" s="21"/>
      <c r="W8" s="31"/>
      <c r="X8" s="32"/>
      <c r="Y8" s="32"/>
      <c r="Z8" s="48"/>
      <c r="AA8" s="49"/>
      <c r="AB8" s="50"/>
      <c r="AC8" s="49"/>
      <c r="AD8" s="49"/>
      <c r="AE8" s="49"/>
      <c r="AF8" s="49"/>
      <c r="AG8" s="49"/>
      <c r="AH8" s="49"/>
      <c r="AI8" s="57"/>
      <c r="AJ8" s="49"/>
      <c r="AK8" s="58"/>
      <c r="AL8" s="50"/>
      <c r="AM8" s="49"/>
      <c r="AN8" s="49"/>
      <c r="AO8" s="58"/>
      <c r="AP8" s="21"/>
      <c r="AQ8" s="21"/>
      <c r="AR8" s="21"/>
      <c r="AS8" s="21"/>
      <c r="AT8" s="21"/>
      <c r="AU8" s="21"/>
      <c r="AV8" s="31"/>
      <c r="AW8" s="58"/>
      <c r="AX8" s="21"/>
      <c r="AY8" s="21"/>
      <c r="AZ8" s="21"/>
      <c r="BA8" s="21"/>
      <c r="BB8" s="83"/>
      <c r="BC8" s="84"/>
      <c r="BD8" s="84"/>
      <c r="BE8" s="91"/>
      <c r="BF8" s="92"/>
      <c r="BG8" s="92"/>
      <c r="BH8" s="92"/>
      <c r="BI8" s="92"/>
      <c r="BJ8" s="92"/>
    </row>
    <row r="9" customHeight="1" spans="1:62">
      <c r="A9" s="14"/>
      <c r="B9" s="14"/>
      <c r="C9" s="14"/>
      <c r="D9" s="14"/>
      <c r="E9" s="14"/>
      <c r="F9" s="15"/>
      <c r="G9" s="14"/>
      <c r="H9" s="14"/>
      <c r="I9" s="14"/>
      <c r="J9" s="14"/>
      <c r="K9" s="14"/>
      <c r="L9" s="14"/>
      <c r="M9" s="14"/>
      <c r="N9" s="14"/>
      <c r="O9" s="21"/>
      <c r="P9" s="21"/>
      <c r="Q9" s="21"/>
      <c r="R9" s="21"/>
      <c r="S9" s="21"/>
      <c r="T9" s="21"/>
      <c r="U9" s="21"/>
      <c r="V9" s="21"/>
      <c r="W9" s="31"/>
      <c r="X9" s="32"/>
      <c r="Y9" s="32"/>
      <c r="Z9" s="48"/>
      <c r="AA9" s="49"/>
      <c r="AB9" s="50"/>
      <c r="AC9" s="49"/>
      <c r="AD9" s="49"/>
      <c r="AE9" s="49"/>
      <c r="AF9" s="49"/>
      <c r="AG9" s="49"/>
      <c r="AH9" s="49"/>
      <c r="AI9" s="57"/>
      <c r="AJ9" s="49"/>
      <c r="AK9" s="58"/>
      <c r="AL9" s="50"/>
      <c r="AM9" s="49"/>
      <c r="AN9" s="49"/>
      <c r="AO9" s="58"/>
      <c r="AP9" s="21"/>
      <c r="AQ9" s="21"/>
      <c r="AR9" s="21"/>
      <c r="AS9" s="21"/>
      <c r="AT9" s="21"/>
      <c r="AU9" s="21"/>
      <c r="AV9" s="31"/>
      <c r="AW9" s="58"/>
      <c r="AX9" s="21"/>
      <c r="AY9" s="21"/>
      <c r="AZ9" s="21"/>
      <c r="BA9" s="21"/>
      <c r="BB9" s="83"/>
      <c r="BC9" s="84"/>
      <c r="BD9" s="84"/>
      <c r="BE9" s="91"/>
      <c r="BF9" s="92"/>
      <c r="BG9" s="92"/>
      <c r="BH9" s="92"/>
      <c r="BI9" s="92"/>
      <c r="BJ9" s="92"/>
    </row>
    <row r="10" customHeight="1" spans="1:62">
      <c r="A10" s="14"/>
      <c r="B10" s="14"/>
      <c r="C10" s="14"/>
      <c r="D10" s="14"/>
      <c r="E10" s="14"/>
      <c r="F10" s="15"/>
      <c r="G10" s="14"/>
      <c r="H10" s="14"/>
      <c r="I10" s="14"/>
      <c r="J10" s="14"/>
      <c r="K10" s="14"/>
      <c r="L10" s="14"/>
      <c r="M10" s="14"/>
      <c r="N10" s="14"/>
      <c r="O10" s="21"/>
      <c r="P10" s="21"/>
      <c r="Q10" s="21"/>
      <c r="R10" s="21"/>
      <c r="S10" s="21"/>
      <c r="T10" s="21"/>
      <c r="U10" s="21"/>
      <c r="V10" s="21"/>
      <c r="W10" s="31"/>
      <c r="X10" s="32"/>
      <c r="Y10" s="32"/>
      <c r="Z10" s="48"/>
      <c r="AA10" s="49"/>
      <c r="AB10" s="50"/>
      <c r="AC10" s="49"/>
      <c r="AD10" s="49"/>
      <c r="AE10" s="49"/>
      <c r="AF10" s="49"/>
      <c r="AG10" s="49"/>
      <c r="AH10" s="49"/>
      <c r="AI10" s="57"/>
      <c r="AJ10" s="49"/>
      <c r="AK10" s="58"/>
      <c r="AL10" s="50"/>
      <c r="AM10" s="49"/>
      <c r="AN10" s="49"/>
      <c r="AO10" s="58"/>
      <c r="AP10" s="21"/>
      <c r="AQ10" s="21"/>
      <c r="AR10" s="21"/>
      <c r="AS10" s="21"/>
      <c r="AT10" s="21"/>
      <c r="AU10" s="21"/>
      <c r="AV10" s="31"/>
      <c r="AW10" s="58"/>
      <c r="AX10" s="21"/>
      <c r="AY10" s="21"/>
      <c r="AZ10" s="21"/>
      <c r="BA10" s="21"/>
      <c r="BB10" s="83"/>
      <c r="BC10" s="84"/>
      <c r="BD10" s="84"/>
      <c r="BE10" s="91"/>
      <c r="BF10" s="92"/>
      <c r="BG10" s="92"/>
      <c r="BH10" s="92"/>
      <c r="BI10" s="92"/>
      <c r="BJ10" s="92"/>
    </row>
    <row r="11" customHeight="1" spans="1:62">
      <c r="A11" s="14"/>
      <c r="B11" s="14"/>
      <c r="C11" s="14"/>
      <c r="D11" s="14"/>
      <c r="E11" s="14"/>
      <c r="F11" s="15"/>
      <c r="G11" s="14"/>
      <c r="H11" s="14"/>
      <c r="I11" s="14"/>
      <c r="J11" s="14"/>
      <c r="K11" s="14"/>
      <c r="L11" s="14"/>
      <c r="M11" s="14"/>
      <c r="N11" s="14"/>
      <c r="O11" s="21"/>
      <c r="P11" s="21"/>
      <c r="Q11" s="21"/>
      <c r="R11" s="21"/>
      <c r="S11" s="21"/>
      <c r="T11" s="21"/>
      <c r="U11" s="21"/>
      <c r="V11" s="21"/>
      <c r="W11" s="31"/>
      <c r="X11" s="32"/>
      <c r="Y11" s="32"/>
      <c r="Z11" s="48"/>
      <c r="AA11" s="49"/>
      <c r="AB11" s="50"/>
      <c r="AC11" s="49"/>
      <c r="AD11" s="49"/>
      <c r="AE11" s="49"/>
      <c r="AF11" s="49"/>
      <c r="AG11" s="49"/>
      <c r="AH11" s="49"/>
      <c r="AI11" s="57"/>
      <c r="AJ11" s="49"/>
      <c r="AK11" s="58"/>
      <c r="AL11" s="50"/>
      <c r="AM11" s="49"/>
      <c r="AN11" s="49"/>
      <c r="AO11" s="58"/>
      <c r="AP11" s="21"/>
      <c r="AQ11" s="21"/>
      <c r="AR11" s="21"/>
      <c r="AS11" s="21"/>
      <c r="AT11" s="21"/>
      <c r="AU11" s="21"/>
      <c r="AV11" s="31"/>
      <c r="AW11" s="58"/>
      <c r="AX11" s="21"/>
      <c r="AY11" s="21"/>
      <c r="AZ11" s="21"/>
      <c r="BA11" s="21"/>
      <c r="BB11" s="83"/>
      <c r="BC11" s="84"/>
      <c r="BD11" s="84"/>
      <c r="BE11" s="91"/>
      <c r="BF11" s="92"/>
      <c r="BG11" s="92"/>
      <c r="BH11" s="92"/>
      <c r="BI11" s="92"/>
      <c r="BJ11" s="92"/>
    </row>
    <row r="12" customHeight="1" spans="1:6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  <c r="M12" s="14"/>
      <c r="N12" s="14"/>
      <c r="O12" s="21"/>
      <c r="P12" s="21"/>
      <c r="Q12" s="21"/>
      <c r="R12" s="21"/>
      <c r="S12" s="21"/>
      <c r="T12" s="21"/>
      <c r="U12" s="21"/>
      <c r="V12" s="21"/>
      <c r="W12" s="31"/>
      <c r="X12" s="32"/>
      <c r="Y12" s="32"/>
      <c r="Z12" s="48"/>
      <c r="AA12" s="49"/>
      <c r="AB12" s="50"/>
      <c r="AC12" s="49"/>
      <c r="AD12" s="49"/>
      <c r="AE12" s="49"/>
      <c r="AF12" s="49"/>
      <c r="AG12" s="49"/>
      <c r="AH12" s="49"/>
      <c r="AI12" s="57"/>
      <c r="AJ12" s="49"/>
      <c r="AK12" s="58"/>
      <c r="AL12" s="50"/>
      <c r="AM12" s="49"/>
      <c r="AN12" s="49"/>
      <c r="AO12" s="58"/>
      <c r="AP12" s="21"/>
      <c r="AQ12" s="21"/>
      <c r="AR12" s="21"/>
      <c r="AS12" s="21"/>
      <c r="AT12" s="21"/>
      <c r="AU12" s="21"/>
      <c r="AV12" s="31"/>
      <c r="AW12" s="58"/>
      <c r="AX12" s="21"/>
      <c r="AY12" s="21"/>
      <c r="AZ12" s="21"/>
      <c r="BA12" s="21"/>
      <c r="BB12" s="83"/>
      <c r="BC12" s="84"/>
      <c r="BD12" s="84"/>
      <c r="BE12" s="91"/>
      <c r="BF12" s="92"/>
      <c r="BG12" s="92"/>
      <c r="BH12" s="92"/>
      <c r="BI12" s="92"/>
      <c r="BJ12" s="92"/>
    </row>
    <row r="13" customHeight="1" spans="1:62">
      <c r="A13" s="14"/>
      <c r="B13" s="14"/>
      <c r="C13" s="14"/>
      <c r="D13" s="14"/>
      <c r="E13" s="14"/>
      <c r="F13" s="15"/>
      <c r="G13" s="14"/>
      <c r="H13" s="14"/>
      <c r="I13" s="14"/>
      <c r="J13" s="14"/>
      <c r="K13" s="14"/>
      <c r="L13" s="14"/>
      <c r="M13" s="14"/>
      <c r="N13" s="14"/>
      <c r="O13" s="21"/>
      <c r="P13" s="21"/>
      <c r="Q13" s="21"/>
      <c r="R13" s="21"/>
      <c r="S13" s="21"/>
      <c r="T13" s="21"/>
      <c r="U13" s="21"/>
      <c r="V13" s="21"/>
      <c r="W13" s="31"/>
      <c r="X13" s="32"/>
      <c r="Y13" s="32"/>
      <c r="Z13" s="48"/>
      <c r="AA13" s="49"/>
      <c r="AB13" s="50"/>
      <c r="AC13" s="49"/>
      <c r="AD13" s="49"/>
      <c r="AE13" s="49"/>
      <c r="AF13" s="49"/>
      <c r="AG13" s="49"/>
      <c r="AH13" s="49"/>
      <c r="AI13" s="57"/>
      <c r="AJ13" s="49"/>
      <c r="AK13" s="58"/>
      <c r="AL13" s="50"/>
      <c r="AM13" s="49"/>
      <c r="AN13" s="49"/>
      <c r="AO13" s="58"/>
      <c r="AP13" s="21"/>
      <c r="AQ13" s="21"/>
      <c r="AR13" s="21"/>
      <c r="AS13" s="21"/>
      <c r="AT13" s="21"/>
      <c r="AU13" s="21"/>
      <c r="AV13" s="31"/>
      <c r="AW13" s="58"/>
      <c r="AX13" s="21"/>
      <c r="AY13" s="21"/>
      <c r="AZ13" s="21"/>
      <c r="BA13" s="21"/>
      <c r="BB13" s="83"/>
      <c r="BC13" s="84"/>
      <c r="BD13" s="84"/>
      <c r="BE13" s="91"/>
      <c r="BF13" s="92"/>
      <c r="BG13" s="92"/>
      <c r="BH13" s="92"/>
      <c r="BI13" s="92"/>
      <c r="BJ13" s="92"/>
    </row>
    <row r="14" customHeight="1" spans="1:6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  <c r="M14" s="14"/>
      <c r="N14" s="14"/>
      <c r="O14" s="21"/>
      <c r="P14" s="21"/>
      <c r="Q14" s="21"/>
      <c r="R14" s="21"/>
      <c r="S14" s="21"/>
      <c r="T14" s="21"/>
      <c r="U14" s="21"/>
      <c r="V14" s="21"/>
      <c r="W14" s="31"/>
      <c r="X14" s="32"/>
      <c r="Y14" s="32"/>
      <c r="Z14" s="48"/>
      <c r="AA14" s="49"/>
      <c r="AB14" s="50"/>
      <c r="AC14" s="49"/>
      <c r="AD14" s="49"/>
      <c r="AE14" s="49"/>
      <c r="AF14" s="49"/>
      <c r="AG14" s="49"/>
      <c r="AH14" s="49"/>
      <c r="AI14" s="57"/>
      <c r="AJ14" s="49"/>
      <c r="AK14" s="58"/>
      <c r="AL14" s="50"/>
      <c r="AM14" s="49"/>
      <c r="AN14" s="49"/>
      <c r="AO14" s="58"/>
      <c r="AP14" s="21"/>
      <c r="AQ14" s="21"/>
      <c r="AR14" s="21"/>
      <c r="AS14" s="21"/>
      <c r="AT14" s="21"/>
      <c r="AU14" s="21"/>
      <c r="AV14" s="31"/>
      <c r="AW14" s="58"/>
      <c r="AX14" s="21"/>
      <c r="AY14" s="21"/>
      <c r="AZ14" s="21"/>
      <c r="BA14" s="21"/>
      <c r="BB14" s="83"/>
      <c r="BC14" s="84"/>
      <c r="BD14" s="84"/>
      <c r="BE14" s="91"/>
      <c r="BF14" s="92"/>
      <c r="BG14" s="92"/>
      <c r="BH14" s="92"/>
      <c r="BI14" s="92"/>
      <c r="BJ14" s="92"/>
    </row>
    <row r="15" customHeight="1" spans="1:62">
      <c r="A15" s="14"/>
      <c r="B15" s="14"/>
      <c r="C15" s="14"/>
      <c r="D15" s="14"/>
      <c r="E15" s="14"/>
      <c r="F15" s="15"/>
      <c r="G15" s="14"/>
      <c r="H15" s="14"/>
      <c r="I15" s="14"/>
      <c r="J15" s="14"/>
      <c r="K15" s="14"/>
      <c r="L15" s="14"/>
      <c r="M15" s="14"/>
      <c r="N15" s="14"/>
      <c r="O15" s="21"/>
      <c r="P15" s="21"/>
      <c r="Q15" s="21"/>
      <c r="R15" s="21"/>
      <c r="S15" s="21"/>
      <c r="T15" s="21"/>
      <c r="U15" s="21"/>
      <c r="V15" s="21"/>
      <c r="W15" s="31"/>
      <c r="X15" s="32"/>
      <c r="Y15" s="32"/>
      <c r="Z15" s="48"/>
      <c r="AA15" s="49"/>
      <c r="AB15" s="50"/>
      <c r="AC15" s="49"/>
      <c r="AD15" s="49"/>
      <c r="AE15" s="49"/>
      <c r="AF15" s="49"/>
      <c r="AG15" s="49"/>
      <c r="AH15" s="49"/>
      <c r="AI15" s="57"/>
      <c r="AJ15" s="49"/>
      <c r="AK15" s="58"/>
      <c r="AL15" s="50"/>
      <c r="AM15" s="49"/>
      <c r="AN15" s="49"/>
      <c r="AO15" s="58"/>
      <c r="AP15" s="21"/>
      <c r="AQ15" s="21"/>
      <c r="AR15" s="21"/>
      <c r="AS15" s="21"/>
      <c r="AT15" s="21"/>
      <c r="AU15" s="21"/>
      <c r="AV15" s="31"/>
      <c r="AW15" s="58"/>
      <c r="AX15" s="21"/>
      <c r="AY15" s="21"/>
      <c r="AZ15" s="21"/>
      <c r="BA15" s="21"/>
      <c r="BB15" s="83"/>
      <c r="BC15" s="84"/>
      <c r="BD15" s="84"/>
      <c r="BE15" s="91"/>
      <c r="BF15" s="92"/>
      <c r="BG15" s="92"/>
      <c r="BH15" s="92"/>
      <c r="BI15" s="92"/>
      <c r="BJ15" s="92"/>
    </row>
    <row r="16" customHeight="1" spans="1:62">
      <c r="A16" s="14"/>
      <c r="B16" s="14"/>
      <c r="C16" s="14"/>
      <c r="D16" s="14"/>
      <c r="E16" s="14"/>
      <c r="F16" s="15"/>
      <c r="G16" s="14"/>
      <c r="H16" s="14"/>
      <c r="I16" s="14"/>
      <c r="J16" s="14"/>
      <c r="K16" s="14"/>
      <c r="L16" s="14"/>
      <c r="M16" s="14"/>
      <c r="N16" s="14"/>
      <c r="O16" s="21"/>
      <c r="P16" s="21"/>
      <c r="Q16" s="21"/>
      <c r="R16" s="21"/>
      <c r="S16" s="21"/>
      <c r="T16" s="21"/>
      <c r="U16" s="21"/>
      <c r="V16" s="21"/>
      <c r="W16" s="31"/>
      <c r="X16" s="32"/>
      <c r="Y16" s="32"/>
      <c r="Z16" s="48"/>
      <c r="AA16" s="49"/>
      <c r="AB16" s="50"/>
      <c r="AC16" s="49"/>
      <c r="AD16" s="49"/>
      <c r="AE16" s="49"/>
      <c r="AF16" s="49"/>
      <c r="AG16" s="49"/>
      <c r="AH16" s="49"/>
      <c r="AI16" s="57"/>
      <c r="AJ16" s="49"/>
      <c r="AK16" s="58"/>
      <c r="AL16" s="50"/>
      <c r="AM16" s="49"/>
      <c r="AN16" s="49"/>
      <c r="AO16" s="58"/>
      <c r="AP16" s="21"/>
      <c r="AQ16" s="21"/>
      <c r="AR16" s="21"/>
      <c r="AS16" s="21"/>
      <c r="AT16" s="21"/>
      <c r="AU16" s="21"/>
      <c r="AV16" s="31"/>
      <c r="AW16" s="58"/>
      <c r="AX16" s="21"/>
      <c r="AY16" s="21"/>
      <c r="AZ16" s="21"/>
      <c r="BA16" s="21"/>
      <c r="BB16" s="83"/>
      <c r="BC16" s="84"/>
      <c r="BD16" s="84"/>
      <c r="BE16" s="91"/>
      <c r="BF16" s="92"/>
      <c r="BG16" s="92"/>
      <c r="BH16" s="92"/>
      <c r="BI16" s="92"/>
      <c r="BJ16" s="92"/>
    </row>
    <row r="17" customHeight="1" spans="1:62">
      <c r="A17" s="14"/>
      <c r="B17" s="14"/>
      <c r="C17" s="14"/>
      <c r="D17" s="14"/>
      <c r="E17" s="14"/>
      <c r="F17" s="15"/>
      <c r="G17" s="14"/>
      <c r="H17" s="14"/>
      <c r="I17" s="14"/>
      <c r="J17" s="14"/>
      <c r="K17" s="14"/>
      <c r="L17" s="14"/>
      <c r="M17" s="14"/>
      <c r="N17" s="14"/>
      <c r="O17" s="21"/>
      <c r="P17" s="21"/>
      <c r="Q17" s="21"/>
      <c r="R17" s="21"/>
      <c r="S17" s="21"/>
      <c r="T17" s="21"/>
      <c r="U17" s="21"/>
      <c r="V17" s="21"/>
      <c r="W17" s="31"/>
      <c r="X17" s="32"/>
      <c r="Y17" s="32"/>
      <c r="Z17" s="48"/>
      <c r="AA17" s="49"/>
      <c r="AB17" s="50"/>
      <c r="AC17" s="49"/>
      <c r="AD17" s="49"/>
      <c r="AE17" s="49"/>
      <c r="AF17" s="49"/>
      <c r="AG17" s="49"/>
      <c r="AH17" s="49"/>
      <c r="AI17" s="57"/>
      <c r="AJ17" s="49"/>
      <c r="AK17" s="58"/>
      <c r="AL17" s="50"/>
      <c r="AM17" s="49"/>
      <c r="AN17" s="49"/>
      <c r="AO17" s="58"/>
      <c r="AP17" s="21"/>
      <c r="AQ17" s="21"/>
      <c r="AR17" s="21"/>
      <c r="AS17" s="21"/>
      <c r="AT17" s="21"/>
      <c r="AU17" s="21"/>
      <c r="AV17" s="31"/>
      <c r="AW17" s="58"/>
      <c r="AX17" s="21"/>
      <c r="AY17" s="21"/>
      <c r="AZ17" s="21"/>
      <c r="BA17" s="21"/>
      <c r="BB17" s="83"/>
      <c r="BC17" s="84"/>
      <c r="BD17" s="84"/>
      <c r="BE17" s="91"/>
      <c r="BF17" s="92"/>
      <c r="BG17" s="92"/>
      <c r="BH17" s="92"/>
      <c r="BI17" s="92"/>
      <c r="BJ17" s="92"/>
    </row>
    <row r="18" customHeight="1" spans="1:62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21"/>
      <c r="P18" s="21"/>
      <c r="Q18" s="21"/>
      <c r="R18" s="21"/>
      <c r="S18" s="21"/>
      <c r="T18" s="21"/>
      <c r="U18" s="21"/>
      <c r="V18" s="21"/>
      <c r="W18" s="31"/>
      <c r="X18" s="32"/>
      <c r="Y18" s="32"/>
      <c r="Z18" s="48"/>
      <c r="AA18" s="49"/>
      <c r="AB18" s="50"/>
      <c r="AC18" s="49"/>
      <c r="AD18" s="49"/>
      <c r="AE18" s="49"/>
      <c r="AF18" s="49"/>
      <c r="AG18" s="49"/>
      <c r="AH18" s="49"/>
      <c r="AI18" s="57"/>
      <c r="AJ18" s="49"/>
      <c r="AK18" s="58"/>
      <c r="AL18" s="50"/>
      <c r="AM18" s="49"/>
      <c r="AN18" s="49"/>
      <c r="AO18" s="58"/>
      <c r="AP18" s="21"/>
      <c r="AQ18" s="21"/>
      <c r="AR18" s="21"/>
      <c r="AS18" s="21"/>
      <c r="AT18" s="21"/>
      <c r="AU18" s="21"/>
      <c r="AV18" s="31"/>
      <c r="AW18" s="58"/>
      <c r="AX18" s="21"/>
      <c r="AY18" s="21"/>
      <c r="AZ18" s="21"/>
      <c r="BA18" s="21"/>
      <c r="BB18" s="83"/>
      <c r="BC18" s="84"/>
      <c r="BD18" s="84"/>
      <c r="BE18" s="91"/>
      <c r="BF18" s="92"/>
      <c r="BG18" s="92"/>
      <c r="BH18" s="92"/>
      <c r="BI18" s="92"/>
      <c r="BJ18" s="92"/>
    </row>
    <row r="19" customHeight="1" spans="1:62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21"/>
      <c r="P19" s="21"/>
      <c r="Q19" s="21"/>
      <c r="R19" s="21"/>
      <c r="S19" s="21"/>
      <c r="T19" s="21"/>
      <c r="U19" s="21"/>
      <c r="V19" s="21"/>
      <c r="W19" s="31"/>
      <c r="X19" s="32"/>
      <c r="Y19" s="32"/>
      <c r="Z19" s="48"/>
      <c r="AA19" s="49"/>
      <c r="AB19" s="50"/>
      <c r="AC19" s="49"/>
      <c r="AD19" s="49"/>
      <c r="AE19" s="49"/>
      <c r="AF19" s="49"/>
      <c r="AG19" s="49"/>
      <c r="AH19" s="49"/>
      <c r="AI19" s="57"/>
      <c r="AJ19" s="49"/>
      <c r="AK19" s="58"/>
      <c r="AL19" s="50"/>
      <c r="AM19" s="49"/>
      <c r="AN19" s="49"/>
      <c r="AO19" s="58"/>
      <c r="AP19" s="21"/>
      <c r="AQ19" s="21"/>
      <c r="AR19" s="21"/>
      <c r="AS19" s="21"/>
      <c r="AT19" s="21"/>
      <c r="AU19" s="21"/>
      <c r="AV19" s="31"/>
      <c r="AW19" s="58"/>
      <c r="AX19" s="21"/>
      <c r="AY19" s="21"/>
      <c r="AZ19" s="21"/>
      <c r="BA19" s="21"/>
      <c r="BB19" s="83"/>
      <c r="BC19" s="84"/>
      <c r="BD19" s="84"/>
      <c r="BE19" s="91"/>
      <c r="BF19" s="92"/>
      <c r="BG19" s="92"/>
      <c r="BH19" s="92"/>
      <c r="BI19" s="92"/>
      <c r="BJ19" s="92"/>
    </row>
    <row r="20" customHeight="1" spans="1:62">
      <c r="A20" s="14"/>
      <c r="B20" s="14"/>
      <c r="C20" s="14"/>
      <c r="D20" s="14"/>
      <c r="E20" s="14"/>
      <c r="F20" s="15"/>
      <c r="G20" s="14"/>
      <c r="H20" s="14"/>
      <c r="I20" s="14"/>
      <c r="J20" s="14"/>
      <c r="K20" s="14"/>
      <c r="L20" s="14"/>
      <c r="M20" s="14"/>
      <c r="N20" s="14"/>
      <c r="O20" s="21"/>
      <c r="P20" s="21"/>
      <c r="Q20" s="21"/>
      <c r="R20" s="21"/>
      <c r="S20" s="21"/>
      <c r="T20" s="21"/>
      <c r="U20" s="21"/>
      <c r="V20" s="21"/>
      <c r="W20" s="31"/>
      <c r="X20" s="32"/>
      <c r="Y20" s="32"/>
      <c r="Z20" s="48"/>
      <c r="AA20" s="49"/>
      <c r="AB20" s="50"/>
      <c r="AC20" s="49"/>
      <c r="AD20" s="49"/>
      <c r="AE20" s="49"/>
      <c r="AF20" s="49"/>
      <c r="AG20" s="49"/>
      <c r="AH20" s="49"/>
      <c r="AI20" s="57"/>
      <c r="AJ20" s="49"/>
      <c r="AK20" s="58"/>
      <c r="AL20" s="50"/>
      <c r="AM20" s="49"/>
      <c r="AN20" s="49"/>
      <c r="AO20" s="58"/>
      <c r="AP20" s="21"/>
      <c r="AQ20" s="21"/>
      <c r="AR20" s="21"/>
      <c r="AS20" s="21"/>
      <c r="AT20" s="21"/>
      <c r="AU20" s="21"/>
      <c r="AV20" s="31"/>
      <c r="AW20" s="58"/>
      <c r="AX20" s="21"/>
      <c r="AY20" s="21"/>
      <c r="AZ20" s="21"/>
      <c r="BA20" s="21"/>
      <c r="BB20" s="83"/>
      <c r="BC20" s="84"/>
      <c r="BD20" s="84"/>
      <c r="BE20" s="91"/>
      <c r="BF20" s="92"/>
      <c r="BG20" s="92"/>
      <c r="BH20" s="92"/>
      <c r="BI20" s="92"/>
      <c r="BJ20" s="92"/>
    </row>
    <row r="21" customHeight="1" spans="1:62">
      <c r="A21" s="14"/>
      <c r="B21" s="14"/>
      <c r="C21" s="14"/>
      <c r="D21" s="14"/>
      <c r="E21" s="14"/>
      <c r="F21" s="15"/>
      <c r="G21" s="14"/>
      <c r="H21" s="14"/>
      <c r="I21" s="14"/>
      <c r="J21" s="14"/>
      <c r="K21" s="14"/>
      <c r="L21" s="14"/>
      <c r="M21" s="14"/>
      <c r="N21" s="14"/>
      <c r="O21" s="21"/>
      <c r="P21" s="21"/>
      <c r="Q21" s="21"/>
      <c r="R21" s="21"/>
      <c r="S21" s="21"/>
      <c r="T21" s="21"/>
      <c r="U21" s="21"/>
      <c r="V21" s="21"/>
      <c r="W21" s="31"/>
      <c r="X21" s="32"/>
      <c r="Y21" s="32"/>
      <c r="Z21" s="48"/>
      <c r="AA21" s="49"/>
      <c r="AB21" s="50"/>
      <c r="AC21" s="49"/>
      <c r="AD21" s="49"/>
      <c r="AE21" s="49"/>
      <c r="AF21" s="49"/>
      <c r="AG21" s="49"/>
      <c r="AH21" s="49"/>
      <c r="AI21" s="57"/>
      <c r="AJ21" s="49"/>
      <c r="AK21" s="58"/>
      <c r="AL21" s="50"/>
      <c r="AM21" s="49"/>
      <c r="AN21" s="49"/>
      <c r="AO21" s="58"/>
      <c r="AP21" s="21"/>
      <c r="AQ21" s="21"/>
      <c r="AR21" s="21"/>
      <c r="AS21" s="21"/>
      <c r="AT21" s="21"/>
      <c r="AU21" s="21"/>
      <c r="AV21" s="31"/>
      <c r="AW21" s="58"/>
      <c r="AX21" s="21"/>
      <c r="AY21" s="21"/>
      <c r="AZ21" s="21"/>
      <c r="BA21" s="21"/>
      <c r="BB21" s="83"/>
      <c r="BC21" s="84"/>
      <c r="BD21" s="84"/>
      <c r="BE21" s="91"/>
      <c r="BF21" s="92"/>
      <c r="BG21" s="92"/>
      <c r="BH21" s="92"/>
      <c r="BI21" s="92"/>
      <c r="BJ21" s="92"/>
    </row>
    <row r="22" customHeight="1" spans="1:62">
      <c r="A22" s="14"/>
      <c r="B22" s="14"/>
      <c r="C22" s="14"/>
      <c r="D22" s="14"/>
      <c r="E22" s="14"/>
      <c r="F22" s="15"/>
      <c r="G22" s="14"/>
      <c r="H22" s="14"/>
      <c r="I22" s="14"/>
      <c r="J22" s="14"/>
      <c r="K22" s="14"/>
      <c r="L22" s="14"/>
      <c r="M22" s="14"/>
      <c r="N22" s="14"/>
      <c r="O22" s="21"/>
      <c r="P22" s="21"/>
      <c r="Q22" s="21"/>
      <c r="R22" s="21"/>
      <c r="S22" s="21"/>
      <c r="T22" s="21"/>
      <c r="U22" s="21"/>
      <c r="V22" s="21"/>
      <c r="W22" s="31"/>
      <c r="X22" s="32"/>
      <c r="Y22" s="32"/>
      <c r="Z22" s="48"/>
      <c r="AA22" s="49"/>
      <c r="AB22" s="50"/>
      <c r="AC22" s="49"/>
      <c r="AD22" s="49"/>
      <c r="AE22" s="49"/>
      <c r="AF22" s="49"/>
      <c r="AG22" s="49"/>
      <c r="AH22" s="49"/>
      <c r="AI22" s="57"/>
      <c r="AJ22" s="49"/>
      <c r="AK22" s="58"/>
      <c r="AL22" s="50"/>
      <c r="AM22" s="49"/>
      <c r="AN22" s="49"/>
      <c r="AO22" s="58"/>
      <c r="AP22" s="21"/>
      <c r="AQ22" s="21"/>
      <c r="AR22" s="21"/>
      <c r="AS22" s="21"/>
      <c r="AT22" s="21"/>
      <c r="AU22" s="21"/>
      <c r="AV22" s="31"/>
      <c r="AW22" s="58"/>
      <c r="AX22" s="21"/>
      <c r="AY22" s="21"/>
      <c r="AZ22" s="21"/>
      <c r="BA22" s="21"/>
      <c r="BB22" s="83"/>
      <c r="BC22" s="84"/>
      <c r="BD22" s="84"/>
      <c r="BE22" s="91"/>
      <c r="BF22" s="92"/>
      <c r="BG22" s="92"/>
      <c r="BH22" s="92"/>
      <c r="BI22" s="92"/>
      <c r="BJ22" s="92"/>
    </row>
    <row r="23" customHeight="1" spans="1:62">
      <c r="A23" s="14"/>
      <c r="B23" s="14"/>
      <c r="C23" s="14"/>
      <c r="D23" s="14"/>
      <c r="E23" s="14"/>
      <c r="F23" s="15"/>
      <c r="G23" s="14"/>
      <c r="H23" s="14"/>
      <c r="I23" s="14"/>
      <c r="J23" s="14"/>
      <c r="K23" s="14"/>
      <c r="L23" s="14"/>
      <c r="M23" s="14"/>
      <c r="N23" s="14"/>
      <c r="O23" s="21"/>
      <c r="P23" s="21"/>
      <c r="Q23" s="21"/>
      <c r="R23" s="21"/>
      <c r="S23" s="21"/>
      <c r="T23" s="21"/>
      <c r="U23" s="21"/>
      <c r="V23" s="21"/>
      <c r="W23" s="31"/>
      <c r="X23" s="32"/>
      <c r="Y23" s="32"/>
      <c r="Z23" s="48"/>
      <c r="AA23" s="49"/>
      <c r="AB23" s="50"/>
      <c r="AC23" s="49"/>
      <c r="AD23" s="49"/>
      <c r="AE23" s="49"/>
      <c r="AF23" s="49"/>
      <c r="AG23" s="49"/>
      <c r="AH23" s="49"/>
      <c r="AI23" s="57"/>
      <c r="AJ23" s="49"/>
      <c r="AK23" s="58"/>
      <c r="AL23" s="50"/>
      <c r="AM23" s="49"/>
      <c r="AN23" s="49"/>
      <c r="AO23" s="58"/>
      <c r="AP23" s="21"/>
      <c r="AQ23" s="21"/>
      <c r="AR23" s="21"/>
      <c r="AS23" s="21"/>
      <c r="AT23" s="21"/>
      <c r="AU23" s="21"/>
      <c r="AV23" s="31"/>
      <c r="AW23" s="58"/>
      <c r="AX23" s="21"/>
      <c r="AY23" s="21"/>
      <c r="AZ23" s="21"/>
      <c r="BA23" s="21"/>
      <c r="BB23" s="83"/>
      <c r="BC23" s="84"/>
      <c r="BD23" s="84"/>
      <c r="BE23" s="91"/>
      <c r="BF23" s="92"/>
      <c r="BG23" s="92"/>
      <c r="BH23" s="92"/>
      <c r="BI23" s="92"/>
      <c r="BJ23" s="92"/>
    </row>
    <row r="24" customHeight="1" spans="1:62">
      <c r="A24" s="14"/>
      <c r="B24" s="14"/>
      <c r="C24" s="14"/>
      <c r="D24" s="14"/>
      <c r="E24" s="14"/>
      <c r="F24" s="15"/>
      <c r="G24" s="14"/>
      <c r="H24" s="14"/>
      <c r="I24" s="14"/>
      <c r="J24" s="14"/>
      <c r="K24" s="14"/>
      <c r="L24" s="14"/>
      <c r="M24" s="14"/>
      <c r="N24" s="14"/>
      <c r="O24" s="21"/>
      <c r="P24" s="21"/>
      <c r="Q24" s="21"/>
      <c r="R24" s="21"/>
      <c r="S24" s="21"/>
      <c r="T24" s="21"/>
      <c r="U24" s="21"/>
      <c r="V24" s="21"/>
      <c r="W24" s="31"/>
      <c r="X24" s="32"/>
      <c r="Y24" s="32"/>
      <c r="Z24" s="48"/>
      <c r="AA24" s="49"/>
      <c r="AB24" s="50"/>
      <c r="AC24" s="49"/>
      <c r="AD24" s="49"/>
      <c r="AE24" s="49"/>
      <c r="AF24" s="49"/>
      <c r="AG24" s="49"/>
      <c r="AH24" s="49"/>
      <c r="AI24" s="57"/>
      <c r="AJ24" s="49"/>
      <c r="AK24" s="58"/>
      <c r="AL24" s="50"/>
      <c r="AM24" s="49"/>
      <c r="AN24" s="49"/>
      <c r="AO24" s="58"/>
      <c r="AP24" s="21"/>
      <c r="AQ24" s="21"/>
      <c r="AR24" s="21"/>
      <c r="AS24" s="21"/>
      <c r="AT24" s="21"/>
      <c r="AU24" s="21"/>
      <c r="AV24" s="31"/>
      <c r="AW24" s="58"/>
      <c r="AX24" s="21"/>
      <c r="AY24" s="21"/>
      <c r="AZ24" s="21"/>
      <c r="BA24" s="21"/>
      <c r="BB24" s="83"/>
      <c r="BC24" s="84"/>
      <c r="BD24" s="84"/>
      <c r="BE24" s="91"/>
      <c r="BF24" s="92"/>
      <c r="BG24" s="92"/>
      <c r="BH24" s="92"/>
      <c r="BI24" s="92"/>
      <c r="BJ24" s="92"/>
    </row>
    <row r="25" customHeight="1" spans="1:62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21"/>
      <c r="P25" s="21"/>
      <c r="Q25" s="21"/>
      <c r="R25" s="21"/>
      <c r="S25" s="21"/>
      <c r="T25" s="21"/>
      <c r="U25" s="21"/>
      <c r="V25" s="21"/>
      <c r="W25" s="31"/>
      <c r="X25" s="32"/>
      <c r="Y25" s="32"/>
      <c r="Z25" s="48"/>
      <c r="AA25" s="49"/>
      <c r="AB25" s="50"/>
      <c r="AC25" s="49"/>
      <c r="AD25" s="49"/>
      <c r="AE25" s="49"/>
      <c r="AF25" s="49"/>
      <c r="AG25" s="49"/>
      <c r="AH25" s="49"/>
      <c r="AI25" s="57"/>
      <c r="AJ25" s="49"/>
      <c r="AK25" s="58"/>
      <c r="AL25" s="50"/>
      <c r="AM25" s="49"/>
      <c r="AN25" s="49"/>
      <c r="AO25" s="58"/>
      <c r="AP25" s="21"/>
      <c r="AQ25" s="21"/>
      <c r="AR25" s="21"/>
      <c r="AS25" s="21"/>
      <c r="AT25" s="21"/>
      <c r="AU25" s="21"/>
      <c r="AV25" s="31"/>
      <c r="AW25" s="58"/>
      <c r="AX25" s="21"/>
      <c r="AY25" s="21"/>
      <c r="AZ25" s="21"/>
      <c r="BA25" s="21"/>
      <c r="BB25" s="83"/>
      <c r="BC25" s="84"/>
      <c r="BD25" s="84"/>
      <c r="BE25" s="91"/>
      <c r="BF25" s="92"/>
      <c r="BG25" s="92"/>
      <c r="BH25" s="92"/>
      <c r="BI25" s="92"/>
      <c r="BJ25" s="92"/>
    </row>
    <row r="26" customHeight="1" spans="1:62">
      <c r="A26" s="14"/>
      <c r="B26" s="14"/>
      <c r="C26" s="14"/>
      <c r="D26" s="14"/>
      <c r="E26" s="14"/>
      <c r="F26" s="15"/>
      <c r="G26" s="14"/>
      <c r="H26" s="14"/>
      <c r="I26" s="14"/>
      <c r="J26" s="14"/>
      <c r="K26" s="14"/>
      <c r="L26" s="14"/>
      <c r="M26" s="14"/>
      <c r="N26" s="14"/>
      <c r="O26" s="21"/>
      <c r="P26" s="21"/>
      <c r="Q26" s="21"/>
      <c r="R26" s="21"/>
      <c r="S26" s="21"/>
      <c r="T26" s="21"/>
      <c r="U26" s="21"/>
      <c r="V26" s="21"/>
      <c r="W26" s="31"/>
      <c r="X26" s="32"/>
      <c r="Y26" s="32"/>
      <c r="Z26" s="48"/>
      <c r="AA26" s="49"/>
      <c r="AB26" s="50"/>
      <c r="AC26" s="49"/>
      <c r="AD26" s="49"/>
      <c r="AE26" s="49"/>
      <c r="AF26" s="49"/>
      <c r="AG26" s="49"/>
      <c r="AH26" s="49"/>
      <c r="AI26" s="57"/>
      <c r="AJ26" s="49"/>
      <c r="AK26" s="58"/>
      <c r="AL26" s="50"/>
      <c r="AM26" s="49"/>
      <c r="AN26" s="49"/>
      <c r="AO26" s="58"/>
      <c r="AP26" s="21"/>
      <c r="AQ26" s="21"/>
      <c r="AR26" s="21"/>
      <c r="AS26" s="21"/>
      <c r="AT26" s="21"/>
      <c r="AU26" s="21"/>
      <c r="AV26" s="31"/>
      <c r="AW26" s="58"/>
      <c r="AX26" s="21"/>
      <c r="AY26" s="21"/>
      <c r="AZ26" s="21"/>
      <c r="BA26" s="21"/>
      <c r="BB26" s="83"/>
      <c r="BC26" s="84"/>
      <c r="BD26" s="84"/>
      <c r="BE26" s="91"/>
      <c r="BF26" s="92"/>
      <c r="BG26" s="92"/>
      <c r="BH26" s="92"/>
      <c r="BI26" s="92"/>
      <c r="BJ26" s="92"/>
    </row>
    <row r="27" customHeight="1" spans="1:62">
      <c r="A27" s="14"/>
      <c r="B27" s="14"/>
      <c r="C27" s="14"/>
      <c r="D27" s="14"/>
      <c r="E27" s="14"/>
      <c r="F27" s="15"/>
      <c r="G27" s="14"/>
      <c r="H27" s="14"/>
      <c r="I27" s="14"/>
      <c r="J27" s="14"/>
      <c r="K27" s="14"/>
      <c r="L27" s="14"/>
      <c r="M27" s="14"/>
      <c r="N27" s="14"/>
      <c r="O27" s="21"/>
      <c r="P27" s="21"/>
      <c r="Q27" s="21"/>
      <c r="R27" s="21"/>
      <c r="S27" s="21"/>
      <c r="T27" s="21"/>
      <c r="U27" s="21"/>
      <c r="V27" s="21"/>
      <c r="W27" s="31"/>
      <c r="X27" s="32"/>
      <c r="Y27" s="32"/>
      <c r="Z27" s="48"/>
      <c r="AA27" s="49"/>
      <c r="AB27" s="50"/>
      <c r="AC27" s="49"/>
      <c r="AD27" s="49"/>
      <c r="AE27" s="49"/>
      <c r="AF27" s="49"/>
      <c r="AG27" s="49"/>
      <c r="AH27" s="49"/>
      <c r="AI27" s="57"/>
      <c r="AJ27" s="49"/>
      <c r="AK27" s="58"/>
      <c r="AL27" s="50"/>
      <c r="AM27" s="49"/>
      <c r="AN27" s="49"/>
      <c r="AO27" s="58"/>
      <c r="AP27" s="21"/>
      <c r="AQ27" s="21"/>
      <c r="AR27" s="21"/>
      <c r="AS27" s="21"/>
      <c r="AT27" s="21"/>
      <c r="AU27" s="21"/>
      <c r="AV27" s="31"/>
      <c r="AW27" s="58"/>
      <c r="AX27" s="21"/>
      <c r="AY27" s="21"/>
      <c r="AZ27" s="21"/>
      <c r="BA27" s="21"/>
      <c r="BB27" s="83"/>
      <c r="BC27" s="84"/>
      <c r="BD27" s="84"/>
      <c r="BE27" s="91"/>
      <c r="BF27" s="92"/>
      <c r="BG27" s="92"/>
      <c r="BH27" s="92"/>
      <c r="BI27" s="92"/>
      <c r="BJ27" s="92"/>
    </row>
    <row r="28" customHeight="1" spans="1:62">
      <c r="A28" s="14"/>
      <c r="B28" s="14"/>
      <c r="C28" s="14"/>
      <c r="D28" s="14"/>
      <c r="E28" s="14"/>
      <c r="F28" s="15"/>
      <c r="G28" s="14"/>
      <c r="H28" s="14"/>
      <c r="I28" s="14"/>
      <c r="J28" s="14"/>
      <c r="K28" s="14"/>
      <c r="L28" s="14"/>
      <c r="M28" s="14"/>
      <c r="N28" s="14"/>
      <c r="O28" s="21"/>
      <c r="P28" s="21"/>
      <c r="Q28" s="21"/>
      <c r="R28" s="21"/>
      <c r="S28" s="21"/>
      <c r="T28" s="21"/>
      <c r="U28" s="21"/>
      <c r="V28" s="21"/>
      <c r="W28" s="31"/>
      <c r="X28" s="32"/>
      <c r="Y28" s="32"/>
      <c r="Z28" s="48"/>
      <c r="AA28" s="49"/>
      <c r="AB28" s="50"/>
      <c r="AC28" s="49"/>
      <c r="AD28" s="49"/>
      <c r="AE28" s="49"/>
      <c r="AF28" s="49"/>
      <c r="AG28" s="49"/>
      <c r="AH28" s="49"/>
      <c r="AI28" s="57"/>
      <c r="AJ28" s="49"/>
      <c r="AK28" s="58"/>
      <c r="AL28" s="50"/>
      <c r="AM28" s="49"/>
      <c r="AN28" s="49"/>
      <c r="AO28" s="58"/>
      <c r="AP28" s="21"/>
      <c r="AQ28" s="21"/>
      <c r="AR28" s="21"/>
      <c r="AS28" s="21"/>
      <c r="AT28" s="21"/>
      <c r="AU28" s="21"/>
      <c r="AV28" s="31"/>
      <c r="AW28" s="58"/>
      <c r="AX28" s="21"/>
      <c r="AY28" s="21"/>
      <c r="AZ28" s="21"/>
      <c r="BA28" s="21"/>
      <c r="BB28" s="83"/>
      <c r="BC28" s="84"/>
      <c r="BD28" s="84"/>
      <c r="BE28" s="91"/>
      <c r="BF28" s="92"/>
      <c r="BG28" s="92"/>
      <c r="BH28" s="92"/>
      <c r="BI28" s="92"/>
      <c r="BJ28" s="92"/>
    </row>
    <row r="29" customHeight="1" spans="1:62">
      <c r="A29" s="16"/>
      <c r="B29" s="17"/>
      <c r="C29" s="17"/>
      <c r="D29" s="17"/>
      <c r="E29" s="18"/>
      <c r="F29" s="15"/>
      <c r="G29" s="14"/>
      <c r="H29" s="14"/>
      <c r="I29" s="14"/>
      <c r="J29" s="14"/>
      <c r="K29" s="14"/>
      <c r="L29" s="14"/>
      <c r="M29" s="14"/>
      <c r="N29" s="14"/>
      <c r="O29" s="21"/>
      <c r="P29" s="21"/>
      <c r="Q29" s="21"/>
      <c r="R29" s="21"/>
      <c r="S29" s="21"/>
      <c r="T29" s="21"/>
      <c r="U29" s="21"/>
      <c r="V29" s="21"/>
      <c r="W29" s="31"/>
      <c r="X29" s="32"/>
      <c r="Y29" s="32"/>
      <c r="Z29" s="48"/>
      <c r="AA29" s="49"/>
      <c r="AB29" s="50"/>
      <c r="AC29" s="49"/>
      <c r="AD29" s="49"/>
      <c r="AE29" s="49"/>
      <c r="AF29" s="49"/>
      <c r="AG29" s="49"/>
      <c r="AH29" s="49"/>
      <c r="AI29" s="57"/>
      <c r="AJ29" s="49"/>
      <c r="AK29" s="58"/>
      <c r="AL29" s="50"/>
      <c r="AM29" s="49"/>
      <c r="AN29" s="49"/>
      <c r="AO29" s="58"/>
      <c r="AP29" s="21"/>
      <c r="AQ29" s="21"/>
      <c r="AR29" s="21"/>
      <c r="AS29" s="21"/>
      <c r="AT29" s="21"/>
      <c r="AU29" s="21"/>
      <c r="AV29" s="31"/>
      <c r="AW29" s="58"/>
      <c r="AX29" s="21"/>
      <c r="AY29" s="21"/>
      <c r="AZ29" s="21"/>
      <c r="BA29" s="21"/>
      <c r="BB29" s="83"/>
      <c r="BC29" s="84"/>
      <c r="BD29" s="84"/>
      <c r="BE29" s="91"/>
      <c r="BF29" s="92"/>
      <c r="BG29" s="92"/>
      <c r="BH29" s="92"/>
      <c r="BI29" s="92"/>
      <c r="BJ29" s="92"/>
    </row>
    <row r="30" customHeight="1" spans="1:62">
      <c r="A30" s="16"/>
      <c r="B30" s="17"/>
      <c r="C30" s="17"/>
      <c r="D30" s="17"/>
      <c r="E30" s="18"/>
      <c r="F30" s="15"/>
      <c r="G30" s="14"/>
      <c r="H30" s="14"/>
      <c r="I30" s="14"/>
      <c r="J30" s="14"/>
      <c r="K30" s="14"/>
      <c r="L30" s="14"/>
      <c r="M30" s="14"/>
      <c r="N30" s="14"/>
      <c r="O30" s="21"/>
      <c r="P30" s="21"/>
      <c r="Q30" s="21"/>
      <c r="R30" s="21"/>
      <c r="S30" s="21"/>
      <c r="T30" s="21"/>
      <c r="U30" s="21"/>
      <c r="V30" s="21"/>
      <c r="W30" s="31"/>
      <c r="X30" s="32"/>
      <c r="Y30" s="32"/>
      <c r="Z30" s="48"/>
      <c r="AA30" s="49"/>
      <c r="AB30" s="50"/>
      <c r="AC30" s="49"/>
      <c r="AD30" s="49"/>
      <c r="AE30" s="49"/>
      <c r="AF30" s="49"/>
      <c r="AG30" s="49"/>
      <c r="AH30" s="49"/>
      <c r="AI30" s="57"/>
      <c r="AJ30" s="49"/>
      <c r="AK30" s="58"/>
      <c r="AL30" s="50"/>
      <c r="AM30" s="49"/>
      <c r="AN30" s="49"/>
      <c r="AO30" s="58"/>
      <c r="AP30" s="21"/>
      <c r="AQ30" s="21"/>
      <c r="AR30" s="21"/>
      <c r="AS30" s="21"/>
      <c r="AT30" s="21"/>
      <c r="AU30" s="21"/>
      <c r="AV30" s="31"/>
      <c r="AW30" s="58"/>
      <c r="AX30" s="21"/>
      <c r="AY30" s="21"/>
      <c r="AZ30" s="21"/>
      <c r="BA30" s="21"/>
      <c r="BB30" s="83"/>
      <c r="BC30" s="84"/>
      <c r="BD30" s="84"/>
      <c r="BE30" s="91"/>
      <c r="BF30" s="92"/>
      <c r="BG30" s="92"/>
      <c r="BH30" s="92"/>
      <c r="BI30" s="92"/>
      <c r="BJ30" s="92"/>
    </row>
    <row r="31" customHeight="1" spans="1:62">
      <c r="A31" s="14"/>
      <c r="B31" s="14"/>
      <c r="C31" s="14"/>
      <c r="D31" s="14"/>
      <c r="E31" s="14"/>
      <c r="F31" s="15"/>
      <c r="G31" s="14"/>
      <c r="H31" s="14"/>
      <c r="I31" s="14"/>
      <c r="J31" s="14"/>
      <c r="K31" s="14"/>
      <c r="L31" s="14"/>
      <c r="M31" s="14"/>
      <c r="N31" s="14"/>
      <c r="O31" s="21"/>
      <c r="P31" s="21"/>
      <c r="Q31" s="21"/>
      <c r="R31" s="21"/>
      <c r="S31" s="21"/>
      <c r="T31" s="21"/>
      <c r="U31" s="21"/>
      <c r="V31" s="21"/>
      <c r="W31" s="31"/>
      <c r="X31" s="32"/>
      <c r="Y31" s="32"/>
      <c r="Z31" s="48"/>
      <c r="AA31" s="49"/>
      <c r="AB31" s="50"/>
      <c r="AC31" s="49"/>
      <c r="AD31" s="49"/>
      <c r="AE31" s="49"/>
      <c r="AF31" s="49"/>
      <c r="AG31" s="49"/>
      <c r="AH31" s="49"/>
      <c r="AI31" s="57"/>
      <c r="AJ31" s="49"/>
      <c r="AK31" s="58"/>
      <c r="AL31" s="50"/>
      <c r="AM31" s="49"/>
      <c r="AN31" s="49"/>
      <c r="AO31" s="58"/>
      <c r="AP31" s="21"/>
      <c r="AQ31" s="21"/>
      <c r="AR31" s="21"/>
      <c r="AS31" s="21"/>
      <c r="AT31" s="21"/>
      <c r="AU31" s="21"/>
      <c r="AV31" s="31"/>
      <c r="AW31" s="58"/>
      <c r="AX31" s="21"/>
      <c r="AY31" s="21"/>
      <c r="AZ31" s="21"/>
      <c r="BA31" s="21"/>
      <c r="BB31" s="83"/>
      <c r="BC31" s="84"/>
      <c r="BD31" s="84"/>
      <c r="BE31" s="91"/>
      <c r="BF31" s="92"/>
      <c r="BG31" s="92"/>
      <c r="BH31" s="92"/>
      <c r="BI31" s="92"/>
      <c r="BJ31" s="92"/>
    </row>
    <row r="32" customHeight="1" spans="1:62">
      <c r="A32" s="14"/>
      <c r="B32" s="14"/>
      <c r="C32" s="14"/>
      <c r="D32" s="14"/>
      <c r="E32" s="14"/>
      <c r="F32" s="15"/>
      <c r="G32" s="14"/>
      <c r="H32" s="14"/>
      <c r="I32" s="14"/>
      <c r="J32" s="14"/>
      <c r="K32" s="14"/>
      <c r="L32" s="14"/>
      <c r="M32" s="14"/>
      <c r="N32" s="14"/>
      <c r="O32" s="21"/>
      <c r="P32" s="21"/>
      <c r="Q32" s="21"/>
      <c r="R32" s="21"/>
      <c r="S32" s="21"/>
      <c r="T32" s="21"/>
      <c r="U32" s="21"/>
      <c r="V32" s="21"/>
      <c r="W32" s="31"/>
      <c r="X32" s="32"/>
      <c r="Y32" s="32"/>
      <c r="Z32" s="48"/>
      <c r="AA32" s="49"/>
      <c r="AB32" s="50"/>
      <c r="AC32" s="49"/>
      <c r="AD32" s="49"/>
      <c r="AE32" s="49"/>
      <c r="AF32" s="49"/>
      <c r="AG32" s="49"/>
      <c r="AH32" s="49"/>
      <c r="AI32" s="57"/>
      <c r="AJ32" s="49"/>
      <c r="AK32" s="58"/>
      <c r="AL32" s="50"/>
      <c r="AM32" s="49"/>
      <c r="AN32" s="49"/>
      <c r="AO32" s="58"/>
      <c r="AP32" s="21"/>
      <c r="AQ32" s="21"/>
      <c r="AR32" s="21"/>
      <c r="AS32" s="21"/>
      <c r="AT32" s="21"/>
      <c r="AU32" s="21"/>
      <c r="AV32" s="31"/>
      <c r="AW32" s="58"/>
      <c r="AX32" s="21"/>
      <c r="AY32" s="21"/>
      <c r="AZ32" s="21"/>
      <c r="BA32" s="21"/>
      <c r="BB32" s="83"/>
      <c r="BC32" s="84"/>
      <c r="BD32" s="84"/>
      <c r="BE32" s="91"/>
      <c r="BF32" s="92"/>
      <c r="BG32" s="92"/>
      <c r="BH32" s="92"/>
      <c r="BI32" s="92"/>
      <c r="BJ32" s="92"/>
    </row>
  </sheetData>
  <sheetProtection formatCells="0" formatColumns="0" formatRows="0" insertRows="0" insertColumns="0" deleteColumns="0" deleteRows="0" sort="0" autoFilter="0"/>
  <mergeCells count="459">
    <mergeCell ref="A1:D1"/>
    <mergeCell ref="E1:P1"/>
    <mergeCell ref="Q1:AT1"/>
    <mergeCell ref="A2:P2"/>
    <mergeCell ref="Q2:AT2"/>
    <mergeCell ref="A3:H3"/>
    <mergeCell ref="I3:P3"/>
    <mergeCell ref="Q3:AT3"/>
    <mergeCell ref="Z4:AK4"/>
    <mergeCell ref="AL4:AO4"/>
    <mergeCell ref="AR4:BA4"/>
    <mergeCell ref="BB4:BE4"/>
    <mergeCell ref="A8:E8"/>
    <mergeCell ref="F8:N8"/>
    <mergeCell ref="O8:S8"/>
    <mergeCell ref="T8:V8"/>
    <mergeCell ref="W8:Y8"/>
    <mergeCell ref="Z8:AA8"/>
    <mergeCell ref="AB8:AC8"/>
    <mergeCell ref="AD8:AE8"/>
    <mergeCell ref="AF8:AG8"/>
    <mergeCell ref="AH8:AI8"/>
    <mergeCell ref="AJ8:AK8"/>
    <mergeCell ref="AL8:AM8"/>
    <mergeCell ref="AN8:AO8"/>
    <mergeCell ref="AP8:AQ8"/>
    <mergeCell ref="AR8:AV8"/>
    <mergeCell ref="AW8:BA8"/>
    <mergeCell ref="BF8:BJ8"/>
    <mergeCell ref="A9:E9"/>
    <mergeCell ref="F9:N9"/>
    <mergeCell ref="O9:S9"/>
    <mergeCell ref="T9:V9"/>
    <mergeCell ref="W9:Y9"/>
    <mergeCell ref="Z9:AA9"/>
    <mergeCell ref="AB9:AC9"/>
    <mergeCell ref="AD9:AE9"/>
    <mergeCell ref="AF9:AG9"/>
    <mergeCell ref="AH9:AI9"/>
    <mergeCell ref="AJ9:AK9"/>
    <mergeCell ref="AL9:AM9"/>
    <mergeCell ref="AN9:AO9"/>
    <mergeCell ref="AP9:AQ9"/>
    <mergeCell ref="AR9:AV9"/>
    <mergeCell ref="AW9:BA9"/>
    <mergeCell ref="BF9:BJ9"/>
    <mergeCell ref="A10:E10"/>
    <mergeCell ref="F10:N10"/>
    <mergeCell ref="O10:S10"/>
    <mergeCell ref="T10:V10"/>
    <mergeCell ref="W10:Y10"/>
    <mergeCell ref="Z10:AA10"/>
    <mergeCell ref="AB10:AC10"/>
    <mergeCell ref="AD10:AE10"/>
    <mergeCell ref="AF10:AG10"/>
    <mergeCell ref="AH10:AI10"/>
    <mergeCell ref="AJ10:AK10"/>
    <mergeCell ref="AL10:AM10"/>
    <mergeCell ref="AN10:AO10"/>
    <mergeCell ref="AP10:AQ10"/>
    <mergeCell ref="AR10:AV10"/>
    <mergeCell ref="AW10:BA10"/>
    <mergeCell ref="BF10:BJ10"/>
    <mergeCell ref="A11:E11"/>
    <mergeCell ref="F11:N11"/>
    <mergeCell ref="O11:S11"/>
    <mergeCell ref="T11:V11"/>
    <mergeCell ref="W11:Y11"/>
    <mergeCell ref="Z11:AA11"/>
    <mergeCell ref="AB11:AC11"/>
    <mergeCell ref="AD11:AE11"/>
    <mergeCell ref="AF11:AG11"/>
    <mergeCell ref="AH11:AI11"/>
    <mergeCell ref="AJ11:AK11"/>
    <mergeCell ref="AL11:AM11"/>
    <mergeCell ref="AN11:AO11"/>
    <mergeCell ref="AP11:AQ11"/>
    <mergeCell ref="AR11:AV11"/>
    <mergeCell ref="AW11:BA11"/>
    <mergeCell ref="BF11:BJ11"/>
    <mergeCell ref="A12:E12"/>
    <mergeCell ref="F12:N12"/>
    <mergeCell ref="O12:S12"/>
    <mergeCell ref="T12:V12"/>
    <mergeCell ref="W12:Y12"/>
    <mergeCell ref="Z12:AA12"/>
    <mergeCell ref="AB12:AC12"/>
    <mergeCell ref="AD12:AE12"/>
    <mergeCell ref="AF12:AG12"/>
    <mergeCell ref="AH12:AI12"/>
    <mergeCell ref="AJ12:AK12"/>
    <mergeCell ref="AL12:AM12"/>
    <mergeCell ref="AN12:AO12"/>
    <mergeCell ref="AP12:AQ12"/>
    <mergeCell ref="AR12:AV12"/>
    <mergeCell ref="AW12:BA12"/>
    <mergeCell ref="BF12:BJ12"/>
    <mergeCell ref="A13:E13"/>
    <mergeCell ref="F13:N13"/>
    <mergeCell ref="O13:S13"/>
    <mergeCell ref="T13:V13"/>
    <mergeCell ref="W13:Y13"/>
    <mergeCell ref="Z13:AA13"/>
    <mergeCell ref="AB13:AC13"/>
    <mergeCell ref="AD13:AE13"/>
    <mergeCell ref="AF13:AG13"/>
    <mergeCell ref="AH13:AI13"/>
    <mergeCell ref="AJ13:AK13"/>
    <mergeCell ref="AL13:AM13"/>
    <mergeCell ref="AN13:AO13"/>
    <mergeCell ref="AP13:AQ13"/>
    <mergeCell ref="AR13:AV13"/>
    <mergeCell ref="AW13:BA13"/>
    <mergeCell ref="BF13:BJ13"/>
    <mergeCell ref="A14:E14"/>
    <mergeCell ref="F14:N14"/>
    <mergeCell ref="O14:S14"/>
    <mergeCell ref="T14:V14"/>
    <mergeCell ref="W14:Y14"/>
    <mergeCell ref="Z14:AA14"/>
    <mergeCell ref="AB14:AC14"/>
    <mergeCell ref="AD14:AE14"/>
    <mergeCell ref="AF14:AG14"/>
    <mergeCell ref="AH14:AI14"/>
    <mergeCell ref="AJ14:AK14"/>
    <mergeCell ref="AL14:AM14"/>
    <mergeCell ref="AN14:AO14"/>
    <mergeCell ref="AP14:AQ14"/>
    <mergeCell ref="AR14:AV14"/>
    <mergeCell ref="AW14:BA14"/>
    <mergeCell ref="BF14:BJ14"/>
    <mergeCell ref="A15:E15"/>
    <mergeCell ref="F15:N15"/>
    <mergeCell ref="O15:S15"/>
    <mergeCell ref="T15:V15"/>
    <mergeCell ref="W15:Y15"/>
    <mergeCell ref="Z15:AA15"/>
    <mergeCell ref="AB15:AC15"/>
    <mergeCell ref="AD15:AE15"/>
    <mergeCell ref="AF15:AG15"/>
    <mergeCell ref="AH15:AI15"/>
    <mergeCell ref="AJ15:AK15"/>
    <mergeCell ref="AL15:AM15"/>
    <mergeCell ref="AN15:AO15"/>
    <mergeCell ref="AP15:AQ15"/>
    <mergeCell ref="AR15:AV15"/>
    <mergeCell ref="AW15:BA15"/>
    <mergeCell ref="BF15:BJ15"/>
    <mergeCell ref="A16:E16"/>
    <mergeCell ref="F16:N16"/>
    <mergeCell ref="O16:S16"/>
    <mergeCell ref="T16:V16"/>
    <mergeCell ref="W16:Y16"/>
    <mergeCell ref="Z16:AA16"/>
    <mergeCell ref="AB16:AC16"/>
    <mergeCell ref="AD16:AE16"/>
    <mergeCell ref="AF16:AG16"/>
    <mergeCell ref="AH16:AI16"/>
    <mergeCell ref="AJ16:AK16"/>
    <mergeCell ref="AL16:AM16"/>
    <mergeCell ref="AN16:AO16"/>
    <mergeCell ref="AP16:AQ16"/>
    <mergeCell ref="AR16:AV16"/>
    <mergeCell ref="AW16:BA16"/>
    <mergeCell ref="BF16:BJ16"/>
    <mergeCell ref="A17:E17"/>
    <mergeCell ref="F17:N17"/>
    <mergeCell ref="O17:S17"/>
    <mergeCell ref="T17:V17"/>
    <mergeCell ref="W17:Y17"/>
    <mergeCell ref="Z17:AA17"/>
    <mergeCell ref="AB17:AC17"/>
    <mergeCell ref="AD17:AE17"/>
    <mergeCell ref="AF17:AG17"/>
    <mergeCell ref="AH17:AI17"/>
    <mergeCell ref="AJ17:AK17"/>
    <mergeCell ref="AL17:AM17"/>
    <mergeCell ref="AN17:AO17"/>
    <mergeCell ref="AP17:AQ17"/>
    <mergeCell ref="AR17:AV17"/>
    <mergeCell ref="AW17:BA17"/>
    <mergeCell ref="BF17:BJ17"/>
    <mergeCell ref="A18:E18"/>
    <mergeCell ref="F18:N18"/>
    <mergeCell ref="O18:S18"/>
    <mergeCell ref="T18:V18"/>
    <mergeCell ref="W18:Y18"/>
    <mergeCell ref="Z18:AA18"/>
    <mergeCell ref="AB18:AC18"/>
    <mergeCell ref="AD18:AE18"/>
    <mergeCell ref="AF18:AG18"/>
    <mergeCell ref="AH18:AI18"/>
    <mergeCell ref="AJ18:AK18"/>
    <mergeCell ref="AL18:AM18"/>
    <mergeCell ref="AN18:AO18"/>
    <mergeCell ref="AP18:AQ18"/>
    <mergeCell ref="AR18:AV18"/>
    <mergeCell ref="AW18:BA18"/>
    <mergeCell ref="BF18:BJ18"/>
    <mergeCell ref="A19:E19"/>
    <mergeCell ref="F19:N19"/>
    <mergeCell ref="O19:S19"/>
    <mergeCell ref="T19:V19"/>
    <mergeCell ref="W19:Y19"/>
    <mergeCell ref="Z19:AA19"/>
    <mergeCell ref="AB19:AC19"/>
    <mergeCell ref="AD19:AE19"/>
    <mergeCell ref="AF19:AG19"/>
    <mergeCell ref="AH19:AI19"/>
    <mergeCell ref="AJ19:AK19"/>
    <mergeCell ref="AL19:AM19"/>
    <mergeCell ref="AN19:AO19"/>
    <mergeCell ref="AP19:AQ19"/>
    <mergeCell ref="AR19:AV19"/>
    <mergeCell ref="AW19:BA19"/>
    <mergeCell ref="BF19:BJ19"/>
    <mergeCell ref="A20:E20"/>
    <mergeCell ref="F20:N20"/>
    <mergeCell ref="O20:S20"/>
    <mergeCell ref="T20:V20"/>
    <mergeCell ref="W20:Y20"/>
    <mergeCell ref="Z20:AA20"/>
    <mergeCell ref="AB20:AC20"/>
    <mergeCell ref="AD20:AE20"/>
    <mergeCell ref="AF20:AG20"/>
    <mergeCell ref="AH20:AI20"/>
    <mergeCell ref="AJ20:AK20"/>
    <mergeCell ref="AL20:AM20"/>
    <mergeCell ref="AN20:AO20"/>
    <mergeCell ref="AP20:AQ20"/>
    <mergeCell ref="AR20:AV20"/>
    <mergeCell ref="AW20:BA20"/>
    <mergeCell ref="BF20:BJ20"/>
    <mergeCell ref="A21:E21"/>
    <mergeCell ref="F21:N21"/>
    <mergeCell ref="O21:S21"/>
    <mergeCell ref="T21:V21"/>
    <mergeCell ref="W21:Y21"/>
    <mergeCell ref="Z21:AA21"/>
    <mergeCell ref="AB21:AC21"/>
    <mergeCell ref="AD21:AE21"/>
    <mergeCell ref="AF21:AG21"/>
    <mergeCell ref="AH21:AI21"/>
    <mergeCell ref="AJ21:AK21"/>
    <mergeCell ref="AL21:AM21"/>
    <mergeCell ref="AN21:AO21"/>
    <mergeCell ref="AP21:AQ21"/>
    <mergeCell ref="AR21:AV21"/>
    <mergeCell ref="AW21:BA21"/>
    <mergeCell ref="BF21:BJ21"/>
    <mergeCell ref="A22:E22"/>
    <mergeCell ref="F22:N22"/>
    <mergeCell ref="O22:S22"/>
    <mergeCell ref="T22:V22"/>
    <mergeCell ref="W22:Y22"/>
    <mergeCell ref="Z22:AA22"/>
    <mergeCell ref="AB22:AC22"/>
    <mergeCell ref="AD22:AE22"/>
    <mergeCell ref="AF22:AG22"/>
    <mergeCell ref="AH22:AI22"/>
    <mergeCell ref="AJ22:AK22"/>
    <mergeCell ref="AL22:AM22"/>
    <mergeCell ref="AN22:AO22"/>
    <mergeCell ref="AP22:AQ22"/>
    <mergeCell ref="AR22:AV22"/>
    <mergeCell ref="AW22:BA22"/>
    <mergeCell ref="BF22:BJ22"/>
    <mergeCell ref="A23:E23"/>
    <mergeCell ref="F23:N23"/>
    <mergeCell ref="O23:S23"/>
    <mergeCell ref="T23:V23"/>
    <mergeCell ref="W23:Y23"/>
    <mergeCell ref="Z23:AA23"/>
    <mergeCell ref="AB23:AC23"/>
    <mergeCell ref="AD23:AE23"/>
    <mergeCell ref="AF23:AG23"/>
    <mergeCell ref="AH23:AI23"/>
    <mergeCell ref="AJ23:AK23"/>
    <mergeCell ref="AL23:AM23"/>
    <mergeCell ref="AN23:AO23"/>
    <mergeCell ref="AP23:AQ23"/>
    <mergeCell ref="AR23:AV23"/>
    <mergeCell ref="AW23:BA23"/>
    <mergeCell ref="BF23:BJ23"/>
    <mergeCell ref="A24:E24"/>
    <mergeCell ref="F24:N24"/>
    <mergeCell ref="O24:S24"/>
    <mergeCell ref="T24:V24"/>
    <mergeCell ref="W24:Y24"/>
    <mergeCell ref="Z24:AA24"/>
    <mergeCell ref="AB24:AC24"/>
    <mergeCell ref="AD24:AE24"/>
    <mergeCell ref="AF24:AG24"/>
    <mergeCell ref="AH24:AI24"/>
    <mergeCell ref="AJ24:AK24"/>
    <mergeCell ref="AL24:AM24"/>
    <mergeCell ref="AN24:AO24"/>
    <mergeCell ref="AP24:AQ24"/>
    <mergeCell ref="AR24:AV24"/>
    <mergeCell ref="AW24:BA24"/>
    <mergeCell ref="BF24:BJ24"/>
    <mergeCell ref="A25:E25"/>
    <mergeCell ref="F25:N25"/>
    <mergeCell ref="O25:S25"/>
    <mergeCell ref="T25:V25"/>
    <mergeCell ref="W25:Y25"/>
    <mergeCell ref="Z25:AA25"/>
    <mergeCell ref="AB25:AC25"/>
    <mergeCell ref="AD25:AE25"/>
    <mergeCell ref="AF25:AG25"/>
    <mergeCell ref="AH25:AI25"/>
    <mergeCell ref="AJ25:AK25"/>
    <mergeCell ref="AL25:AM25"/>
    <mergeCell ref="AN25:AO25"/>
    <mergeCell ref="AP25:AQ25"/>
    <mergeCell ref="AR25:AV25"/>
    <mergeCell ref="AW25:BA25"/>
    <mergeCell ref="BF25:BJ25"/>
    <mergeCell ref="A26:E26"/>
    <mergeCell ref="F26:N26"/>
    <mergeCell ref="O26:S26"/>
    <mergeCell ref="T26:V26"/>
    <mergeCell ref="W26:Y26"/>
    <mergeCell ref="Z26:AA26"/>
    <mergeCell ref="AB26:AC26"/>
    <mergeCell ref="AD26:AE26"/>
    <mergeCell ref="AF26:AG26"/>
    <mergeCell ref="AH26:AI26"/>
    <mergeCell ref="AJ26:AK26"/>
    <mergeCell ref="AL26:AM26"/>
    <mergeCell ref="AN26:AO26"/>
    <mergeCell ref="AP26:AQ26"/>
    <mergeCell ref="AR26:AV26"/>
    <mergeCell ref="AW26:BA26"/>
    <mergeCell ref="BF26:BJ26"/>
    <mergeCell ref="A27:E27"/>
    <mergeCell ref="F27:N27"/>
    <mergeCell ref="O27:S27"/>
    <mergeCell ref="T27:V27"/>
    <mergeCell ref="W27:Y27"/>
    <mergeCell ref="Z27:AA27"/>
    <mergeCell ref="AB27:AC27"/>
    <mergeCell ref="AD27:AE27"/>
    <mergeCell ref="AF27:AG27"/>
    <mergeCell ref="AH27:AI27"/>
    <mergeCell ref="AJ27:AK27"/>
    <mergeCell ref="AL27:AM27"/>
    <mergeCell ref="AN27:AO27"/>
    <mergeCell ref="AP27:AQ27"/>
    <mergeCell ref="AR27:AV27"/>
    <mergeCell ref="AW27:BA27"/>
    <mergeCell ref="BF27:BJ27"/>
    <mergeCell ref="A28:E28"/>
    <mergeCell ref="F28:N28"/>
    <mergeCell ref="O28:S28"/>
    <mergeCell ref="T28:V28"/>
    <mergeCell ref="W28:Y28"/>
    <mergeCell ref="Z28:AA28"/>
    <mergeCell ref="AB28:AC28"/>
    <mergeCell ref="AD28:AE28"/>
    <mergeCell ref="AF28:AG28"/>
    <mergeCell ref="AH28:AI28"/>
    <mergeCell ref="AJ28:AK28"/>
    <mergeCell ref="AL28:AM28"/>
    <mergeCell ref="AN28:AO28"/>
    <mergeCell ref="AP28:AQ28"/>
    <mergeCell ref="AR28:AV28"/>
    <mergeCell ref="AW28:BA28"/>
    <mergeCell ref="BF28:BJ28"/>
    <mergeCell ref="A29:E29"/>
    <mergeCell ref="F29:N29"/>
    <mergeCell ref="O29:S29"/>
    <mergeCell ref="T29:V29"/>
    <mergeCell ref="W29:Y29"/>
    <mergeCell ref="Z29:AA29"/>
    <mergeCell ref="AB29:AC29"/>
    <mergeCell ref="AD29:AE29"/>
    <mergeCell ref="AF29:AG29"/>
    <mergeCell ref="AH29:AI29"/>
    <mergeCell ref="AJ29:AK29"/>
    <mergeCell ref="AL29:AM29"/>
    <mergeCell ref="AN29:AO29"/>
    <mergeCell ref="AP29:AQ29"/>
    <mergeCell ref="AR29:AV29"/>
    <mergeCell ref="AW29:BA29"/>
    <mergeCell ref="BF29:BJ29"/>
    <mergeCell ref="A30:E30"/>
    <mergeCell ref="F30:N30"/>
    <mergeCell ref="O30:S30"/>
    <mergeCell ref="T30:V30"/>
    <mergeCell ref="W30:Y30"/>
    <mergeCell ref="Z30:AA30"/>
    <mergeCell ref="AB30:AC30"/>
    <mergeCell ref="AD30:AE30"/>
    <mergeCell ref="AF30:AG30"/>
    <mergeCell ref="AH30:AI30"/>
    <mergeCell ref="AJ30:AK30"/>
    <mergeCell ref="AL30:AM30"/>
    <mergeCell ref="AN30:AO30"/>
    <mergeCell ref="AP30:AQ30"/>
    <mergeCell ref="AR30:AV30"/>
    <mergeCell ref="AW30:BA30"/>
    <mergeCell ref="BF30:BJ30"/>
    <mergeCell ref="A31:E31"/>
    <mergeCell ref="F31:N31"/>
    <mergeCell ref="O31:S31"/>
    <mergeCell ref="T31:V31"/>
    <mergeCell ref="W31:Y31"/>
    <mergeCell ref="Z31:AA31"/>
    <mergeCell ref="AB31:AC31"/>
    <mergeCell ref="AD31:AE31"/>
    <mergeCell ref="AF31:AG31"/>
    <mergeCell ref="AH31:AI31"/>
    <mergeCell ref="AJ31:AK31"/>
    <mergeCell ref="AL31:AM31"/>
    <mergeCell ref="AN31:AO31"/>
    <mergeCell ref="AP31:AQ31"/>
    <mergeCell ref="AR31:AV31"/>
    <mergeCell ref="AW31:BA31"/>
    <mergeCell ref="BF31:BJ31"/>
    <mergeCell ref="A32:E32"/>
    <mergeCell ref="F32:N32"/>
    <mergeCell ref="O32:S32"/>
    <mergeCell ref="T32:V32"/>
    <mergeCell ref="W32:Y32"/>
    <mergeCell ref="Z32:AA32"/>
    <mergeCell ref="AB32:AC32"/>
    <mergeCell ref="AD32:AE32"/>
    <mergeCell ref="AF32:AG32"/>
    <mergeCell ref="AH32:AI32"/>
    <mergeCell ref="AJ32:AK32"/>
    <mergeCell ref="AL32:AM32"/>
    <mergeCell ref="AN32:AO32"/>
    <mergeCell ref="AP32:AQ32"/>
    <mergeCell ref="AR32:AV32"/>
    <mergeCell ref="AW32:BA32"/>
    <mergeCell ref="BF32:BJ32"/>
    <mergeCell ref="BB5:BB7"/>
    <mergeCell ref="BC5:BC7"/>
    <mergeCell ref="BD5:BD7"/>
    <mergeCell ref="BE5:BE7"/>
    <mergeCell ref="Z5:AA7"/>
    <mergeCell ref="AB5:AC7"/>
    <mergeCell ref="AD5:AE7"/>
    <mergeCell ref="AF5:AG7"/>
    <mergeCell ref="AH5:AI7"/>
    <mergeCell ref="AJ5:AK7"/>
    <mergeCell ref="AL5:AM7"/>
    <mergeCell ref="AN5:AO7"/>
    <mergeCell ref="AU1:BJ3"/>
    <mergeCell ref="AP4:AQ7"/>
    <mergeCell ref="BF4:BJ7"/>
    <mergeCell ref="AR5:AV7"/>
    <mergeCell ref="AW5:BA7"/>
    <mergeCell ref="A4:E7"/>
    <mergeCell ref="O4:S7"/>
    <mergeCell ref="F4:N7"/>
    <mergeCell ref="T4:V7"/>
    <mergeCell ref="W4:Y7"/>
  </mergeCells>
  <printOptions gridLines="1"/>
  <pageMargins left="0.393700787401575" right="0.31496062992126" top="0.78740157480315" bottom="0.31496062992126" header="1.41732283464567" footer="0.393700787401575"/>
  <pageSetup paperSize="9" orientation="landscape"/>
  <headerFooter alignWithMargins="0">
    <oddHeader>&amp;R&amp;"Times New Roman,常规"&amp;11                                  &amp;P                                  &amp;N    .</oddHeader>
  </headerFooter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36" master="" otherUserPermission="visible"/>
  <rangeList sheetStid="47" master="" otherUserPermission="visible"/>
  <rangeList sheetStid="22" master="" otherUserPermission="visible"/>
  <rangeList sheetStid="48" master="" otherUserPermission="visible"/>
  <rangeList sheetStid="49" master="" otherUserPermission="visible"/>
  <rangeList sheetStid="50" master="" otherUserPermission="visible"/>
  <rangeList sheetStid="51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cwcec</Company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首页</vt:lpstr>
      <vt:lpstr>SUMMARY</vt:lpstr>
      <vt:lpstr>监控表AI</vt:lpstr>
      <vt:lpstr>监控表AO</vt:lpstr>
      <vt:lpstr>监控表T</vt:lpstr>
      <vt:lpstr>监控表DI</vt:lpstr>
      <vt:lpstr>监控表DO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lyc</dc:creator>
  <dc:description>纸张:210x297mm(A4), 横向  
      边距:2.0,3.6;0.8,1.0, 边界:1.0,0.8
      纸张:257x364mm(B4), 横向
      边距:4.0,5.6;3.3,3.5, 边界:2.3,3.7</dc:description>
  <cp:lastModifiedBy>Administrator</cp:lastModifiedBy>
  <dcterms:created xsi:type="dcterms:W3CDTF">2005-05-12T02:54:00Z</dcterms:created>
  <cp:lastPrinted>2008-08-19T09:08:00Z</cp:lastPrinted>
  <dcterms:modified xsi:type="dcterms:W3CDTF">2025-03-12T00:36:32Z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00F1AFD097C945CA8937F408A5717467_12</vt:lpwstr>
  </property>
  <property fmtid="{D5CDD505-2E9C-101B-9397-08002B2CF9AE}" pid="3" name="KSOProductBuildVer">
    <vt:lpwstr>2052-12.1.0.20305</vt:lpwstr>
  </property>
</Properties>
</file>